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hidePivotFieldList="1"/>
  <mc:AlternateContent xmlns:mc="http://schemas.openxmlformats.org/markup-compatibility/2006">
    <mc:Choice Requires="x15">
      <x15ac:absPath xmlns:x15ac="http://schemas.microsoft.com/office/spreadsheetml/2010/11/ac" url="H:\@ COVID-19\@ ATK\"/>
    </mc:Choice>
  </mc:AlternateContent>
  <xr:revisionPtr revIDLastSave="0" documentId="13_ncr:1_{40C01EB4-15D8-4400-AC3C-0621138158DD}" xr6:coauthVersionLast="45" xr6:coauthVersionMax="47" xr10:uidLastSave="{00000000-0000-0000-0000-000000000000}"/>
  <bookViews>
    <workbookView xWindow="-120" yWindow="-120" windowWidth="29040" windowHeight="15840" xr2:uid="{00000000-000D-0000-FFFF-FFFF00000000}"/>
  </bookViews>
  <sheets>
    <sheet name="Dashboard" sheetId="2" r:id="rId1"/>
    <sheet name="Data" sheetId="1" r:id="rId2"/>
  </sheets>
  <definedNames>
    <definedName name="Slicer_Positive_Result__person">#N/A</definedName>
    <definedName name="Slicer_Province">#N/A</definedName>
    <definedName name="Slicer_Test_Method">#N/A</definedName>
  </definedNames>
  <calcPr calcId="191029"/>
  <pivotCaches>
    <pivotCache cacheId="0" r:id="rId3"/>
  </pivotCaches>
  <extLst>
    <ext xmlns:x14="http://schemas.microsoft.com/office/spreadsheetml/2009/9/main" uri="{BBE1A952-AA13-448e-AADC-164F8A28A991}">
      <x14:slicerCaches>
        <x14:slicerCache r:id="rId4"/>
        <x14:slicerCache r:id="rId5"/>
        <x14:slicerCache r:id="rId6"/>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56" i="1" l="1"/>
  <c r="K57" i="1"/>
  <c r="K58" i="1"/>
  <c r="K59" i="1"/>
  <c r="K60" i="1"/>
  <c r="K61" i="1"/>
  <c r="K62" i="1"/>
  <c r="K63" i="1"/>
  <c r="K64" i="1"/>
  <c r="K65" i="1"/>
  <c r="K66" i="1"/>
  <c r="K67" i="1"/>
  <c r="K68" i="1"/>
  <c r="K69" i="1"/>
  <c r="K70" i="1"/>
  <c r="K71" i="1"/>
  <c r="K72" i="1"/>
  <c r="K73" i="1"/>
  <c r="K74" i="1"/>
  <c r="K75" i="1"/>
  <c r="K76" i="1"/>
  <c r="K55" i="1"/>
  <c r="K53" i="1"/>
  <c r="K54" i="1"/>
  <c r="K52" i="1"/>
  <c r="K51" i="1"/>
  <c r="K49" i="1"/>
  <c r="K50" i="1"/>
  <c r="K48" i="1"/>
  <c r="K46" i="1"/>
  <c r="K47" i="1"/>
  <c r="C12" i="2"/>
  <c r="K45" i="1" l="1"/>
  <c r="K14" i="1"/>
  <c r="K13" i="1" l="1"/>
  <c r="K15" i="1"/>
  <c r="K43" i="1"/>
  <c r="K44" i="1"/>
  <c r="K42" i="1"/>
  <c r="K41" i="1"/>
  <c r="K40" i="1"/>
  <c r="K34" i="1"/>
  <c r="K35" i="1"/>
  <c r="K36" i="1"/>
  <c r="K37" i="1"/>
  <c r="K38" i="1"/>
  <c r="K39" i="1"/>
  <c r="K12" i="1"/>
  <c r="K11" i="1"/>
  <c r="K9" i="1"/>
  <c r="K10" i="1"/>
  <c r="K6" i="1"/>
  <c r="K7" i="1"/>
  <c r="K4" i="1" l="1"/>
  <c r="K2" i="1"/>
  <c r="K33" i="1"/>
  <c r="K16" i="1"/>
  <c r="K17" i="1"/>
  <c r="K19" i="1"/>
  <c r="K20" i="1"/>
  <c r="K21" i="1"/>
  <c r="K23" i="1"/>
  <c r="K24" i="1"/>
  <c r="K26" i="1"/>
  <c r="K27" i="1"/>
  <c r="K28" i="1"/>
  <c r="K29" i="1"/>
  <c r="K30" i="1"/>
  <c r="K31" i="1"/>
  <c r="K32" i="1"/>
  <c r="F22" i="1"/>
  <c r="K2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Anusorn Inthachet</author>
  </authors>
  <commentList>
    <comment ref="D34" authorId="0" shapeId="0" xr:uid="{21508CB6-0D1C-4E6F-8D6C-576BC0EFA844}">
      <text>
        <r>
          <rPr>
            <b/>
            <sz val="9"/>
            <color indexed="81"/>
            <rFont val="Tahoma"/>
            <family val="2"/>
          </rPr>
          <t>EEC:</t>
        </r>
        <r>
          <rPr>
            <sz val="9"/>
            <color indexed="81"/>
            <rFont val="Tahoma"/>
            <family val="2"/>
          </rPr>
          <t xml:space="preserve">
สาขาระยอง 1428 คน</t>
        </r>
      </text>
    </comment>
  </commentList>
</comments>
</file>

<file path=xl/sharedStrings.xml><?xml version="1.0" encoding="utf-8"?>
<sst xmlns="http://schemas.openxmlformats.org/spreadsheetml/2006/main" count="551" uniqueCount="227">
  <si>
    <t>ประทับเวลา</t>
  </si>
  <si>
    <t>ปัญหาหรืออุปสรรคที่พบในการดำเนินการ</t>
  </si>
  <si>
    <t>8/9/2021, 7:51:25</t>
  </si>
  <si>
    <t>ANCA Sheet Metal Solutions (Thailand) Ltd.</t>
  </si>
  <si>
    <t>Rayong</t>
  </si>
  <si>
    <t>พนักงานไม่ชำนาญในการสวอปจมูกเอง ต้องให้เจ้าหน้าที่ของโรงงานทำให้ ทำให้สิ้นเปลืองชุด PPE ถุง และเกิดขยะติดเชื้อเกิดขึ้นมาก</t>
  </si>
  <si>
    <t>8/9/2021, 7:51:54</t>
  </si>
  <si>
    <t>U-Shin (Thailand) Co.,Ltd.</t>
  </si>
  <si>
    <t>ค่าใช้จ่ายของชุดตรวจ ATK มีราคาสูง</t>
  </si>
  <si>
    <t>8/9/2021, 7:52:04</t>
  </si>
  <si>
    <t>KANEKA (THAILAND) CO.,LTD.</t>
  </si>
  <si>
    <t>8/9/2021, 7:54:01</t>
  </si>
  <si>
    <t>Thaimed Hightech Co.,Ltd.</t>
  </si>
  <si>
    <t>Prachin Buri</t>
  </si>
  <si>
    <t>-</t>
  </si>
  <si>
    <t>8/9/2021, 8:02:44</t>
  </si>
  <si>
    <t>T.S.K. Forging .Co.,Ltd</t>
  </si>
  <si>
    <t>Chonburi</t>
  </si>
  <si>
    <t>ไม่มี</t>
  </si>
  <si>
    <t>8/9/2021, 8:07:36</t>
  </si>
  <si>
    <t>Mitsui Hygiene Materials (Thailand) Co.,Ltd.</t>
  </si>
  <si>
    <t>8/9/2021, 8:09:18</t>
  </si>
  <si>
    <t>TDK Industrial Co.,Ltd.</t>
  </si>
  <si>
    <t>การติดต่อสื่อสาร</t>
  </si>
  <si>
    <t>8/9/2021, 8:09:40</t>
  </si>
  <si>
    <t>VIKING Life-Saving Equipment</t>
  </si>
  <si>
    <t>การจัดทำ bubble and seal ที่สามารถนำมาใช้ในการ seal ได้จริง</t>
  </si>
  <si>
    <t>8/9/2021, 8:12:13</t>
  </si>
  <si>
    <t>ไม่พบ</t>
  </si>
  <si>
    <t>8/9/2021, 8:13:09</t>
  </si>
  <si>
    <t>Kusumoto Chemicals (Thailand) Co.,Ltd.</t>
  </si>
  <si>
    <t>8/9/2021, 8:15:03</t>
  </si>
  <si>
    <t>Colgate Plamolive (Thailand) Limited</t>
  </si>
  <si>
    <t>ราคา ATK มีราคาสูง</t>
  </si>
  <si>
    <t>8/9/2021, 8:17:13</t>
  </si>
  <si>
    <t>THAI TABUCHI ELECTRIC CO.,LTD.</t>
  </si>
  <si>
    <t>Chachoengsao</t>
  </si>
  <si>
    <t>มีค่าใช้จ่ายเพิ่มขึ้น</t>
  </si>
  <si>
    <t>8/9/2021, 8:26:34</t>
  </si>
  <si>
    <t>ค่าใช้จ่ายชุดตรวจ ATK ที่มีราคาสูง หากได้รับการสนับสนุนจากภาครัฐเพื่อการตรวจจะสามารถตรวจคัดกรองได้ 100% ในส่วนของปัญหาและอุปสรรคในการดำเนินการตรวจไม่มี</t>
  </si>
  <si>
    <t>8/9/2021, 8:26:47</t>
  </si>
  <si>
    <t>EthosEnergy (Thailand) Limited</t>
  </si>
  <si>
    <t>ใช้เวลาในการตรวจ ไม่มั่นใจผลของชุดตรวจ</t>
  </si>
  <si>
    <t>8/9/2021, 8:30:26</t>
  </si>
  <si>
    <t>Nakano Engineering (Thaniland) Co.,Ltd.</t>
  </si>
  <si>
    <t>ค่าชุดตรวจแพง</t>
  </si>
  <si>
    <t>8/9/2021, 8:44:22</t>
  </si>
  <si>
    <t>Union Glass Co.,Ltd. (แก้วปราการ)</t>
  </si>
  <si>
    <t>Samut Prakan</t>
  </si>
  <si>
    <t>บางคนผลเป็นลบ แต่มีการติดเชื้อ</t>
  </si>
  <si>
    <t>8/9/2021, 8:46:10</t>
  </si>
  <si>
    <t>Sumiden Steel Wire (Thailand) Co.,Ltd.</t>
  </si>
  <si>
    <t>ค่าใช้จ่ายในการจัดการดำเนินดาร</t>
  </si>
  <si>
    <t>Positive Ratio</t>
  </si>
  <si>
    <t>Remark</t>
  </si>
  <si>
    <t>Province</t>
  </si>
  <si>
    <t>Total Employee</t>
  </si>
  <si>
    <t>Company Name</t>
  </si>
  <si>
    <t>8/9/2021, 8:49:32</t>
  </si>
  <si>
    <t>ตรวจเฉพาะ กลุ่มที่สัมผัสใกล้ชิดกับผู้ป่วย</t>
  </si>
  <si>
    <t>NTPT CO.,LTD.</t>
  </si>
  <si>
    <t>Total of Test</t>
  </si>
  <si>
    <t>Via e-mail</t>
  </si>
  <si>
    <t>Ikikai Medi Health Co.,Ltd.</t>
  </si>
  <si>
    <t>Fuserashi (Thailand) co.,Ltd.</t>
  </si>
  <si>
    <t>AGC Flat Glass (Thailand) Public Company Limited</t>
  </si>
  <si>
    <t>WISETEK SOLUTIONS (THAILAND)CO.,LTD.</t>
  </si>
  <si>
    <t>INGRESS AUTOVENTURES</t>
  </si>
  <si>
    <t>Sanzen Seiko Thai Ltd.</t>
  </si>
  <si>
    <t>ตรวจเฉพาะพนักงานที่มีความเสี่ยง หรือ มีอาการ  ตั้งแต่วันที่ 1/09/2564  ตรวจ 1 คน (เนื่องจากมีความเสี่ยงต่ำ)</t>
  </si>
  <si>
    <t>NIDEC ELESYS (THAILAND) CO.,LTD.</t>
  </si>
  <si>
    <t>Asahi Plus Co.,Ltd.</t>
  </si>
  <si>
    <t>Visteon Automotive Electronics (Thailand) Limited.</t>
  </si>
  <si>
    <t>ประมาณ 70 % ของจำนวนพนักงานทั้งหมด
มีการทดสอบเชิงรุก กลุ่มเสี่ยง และตรวจยืนยันผล ทั้งแบบ ATK (NST),RT-PCR (ST)</t>
  </si>
  <si>
    <t>Honda Lock Thai Co.,Ltd.</t>
  </si>
  <si>
    <t>Boom Global Co., Ltd.</t>
  </si>
  <si>
    <t>Bangkok</t>
  </si>
  <si>
    <t>8/9/2021, 9:05:26</t>
  </si>
  <si>
    <t>ตอนแจ้งผลตรวจ หากตรวจต่อครั้งหลายๆคน คนที่ผลเป็นบวกจะรู้สึกแย่เมื่อคนอื่นตรวจแล้วผลเป็นลบ</t>
  </si>
  <si>
    <t>8/9/2021, 9:05:48</t>
  </si>
  <si>
    <t>ชุดตรวจมีราคาสูง จึงดำเนินการโดยเฝ้าระวัง ถ้าพนักงานมีอาการหรือมีความเสี่ยง จึงจะตรวจด้วยชุด ATK</t>
  </si>
  <si>
    <t>8/9/2021, 9:06:40</t>
  </si>
  <si>
    <t>Toho (Thailand) co.,Ltd.</t>
  </si>
  <si>
    <t>ยังไม่พบ</t>
  </si>
  <si>
    <t>8/9/2021, 9:08:24</t>
  </si>
  <si>
    <t>8/9/2021, 9:22:35</t>
  </si>
  <si>
    <t>ชุดตรวจ ATK ราคาแพง</t>
  </si>
  <si>
    <t>8/9/2021, 9:37:53</t>
  </si>
  <si>
    <t>มียืนยันผลจาก Saliva test อีกรอบถ้าผล ATK positive</t>
  </si>
  <si>
    <t>ปัญหาหน้างานเล็กน้อย ไม่ถือเป็นอุปสรรคในการทำงาน</t>
  </si>
  <si>
    <t>O.M. Manufacturing (Thailand) Co,.Ltd.</t>
  </si>
  <si>
    <t>Sanzen Seiko (Thailand) Ltd.</t>
  </si>
  <si>
    <t>Deeline Construction Company Limited</t>
  </si>
  <si>
    <t>SAMIL FOAM (THAILAND) CO., LTD.</t>
  </si>
  <si>
    <t>THAI IKEDA MFG. Co.,Ltd.</t>
  </si>
  <si>
    <t>Foamtec International Co., Ltd.</t>
  </si>
  <si>
    <t>8/9/2021, 9:53:17</t>
  </si>
  <si>
    <t>Quaker Houghton (Thailand) Co.,Ltd.</t>
  </si>
  <si>
    <t>* เมื่อพบผลบวก และส่งตรวจ pcr แล้วยังคงไม่สามารถเข้าระบบการรักษาแบบ home isolation ได้ 
* ไม่มี รพ. ใดรับเป็นผู้ป่วยเนื่องจากเป็นกลุ่มสีเขียว ไม่มีอาการ
* ต้องส่งตัวพนักงานไปรับการรักษาที่ ตจว.</t>
  </si>
  <si>
    <t>8/9/2021, 10:06:28</t>
  </si>
  <si>
    <t>No</t>
  </si>
  <si>
    <t>Metalsa (Thailand) Co.,Ltd.</t>
  </si>
  <si>
    <t>8/9/2021, 10:21:29</t>
  </si>
  <si>
    <t>ราคา ATK สูง, รัฐไม่ได้ควบคุมราคา ATK, ผวจ.นั่งอยู่หอคอยแล้วมโนคำสั่ง</t>
  </si>
  <si>
    <t>Thai Asahi Denki Co.,Ltd.</t>
  </si>
  <si>
    <t>Sahachol Food Supplies</t>
  </si>
  <si>
    <t>8/9/2021, 10:29:49</t>
  </si>
  <si>
    <t>Showa Denko Materials Automotive Products (Thailand) Co.,Ltd.</t>
  </si>
  <si>
    <t>ค่าใช้จ่ายในการตรวจสูง</t>
  </si>
  <si>
    <t>8/9/2021, 10:36:59</t>
  </si>
  <si>
    <t>Pathum Thani</t>
  </si>
  <si>
    <t>งบประมาณในการตรวจสูง โดยเฉพาะหากตรวจโดย Lab เอกชนที่มีผลรับรอง</t>
  </si>
  <si>
    <t>Muntons Ingredients (Thailand) Ltd.</t>
  </si>
  <si>
    <t>ROKI (Thailand) Co.,Ltd.</t>
  </si>
  <si>
    <t>Via Line</t>
  </si>
  <si>
    <t>Fukuju Industry (Thailand) Co.,Ltd.</t>
  </si>
  <si>
    <t>ตอบ ใช้ทั้ง 2 แบบค่ะ แบบแยงจมูกจัดซื้อในประเทศของ Standard Q ราคาประมาณ 280 บาท แบบน้ำลายส่งมาจากญี่ปุ่นค่ะราคาประมาณ 300 บาท
ทั้งสองแบบมีการทดสอบกับผู้ติดเชื้อจริงในบริษัทแล้วให้ผลเหมือนกันกับผลยืนยันด้วยวิธี RT-PCR จากโรงพยาบาลค่ะ</t>
  </si>
  <si>
    <t>Nose Swab and Saliva Test</t>
  </si>
  <si>
    <t>มีการตรวจเชิงรุก 100% เมื่อวันที่ 5 กันยายน ที่ผ่านมาค่ะจำนวนพนักงานรวมซัพคอนเทรค 175 คน หลังจากนี้จะสุ่มตรวจสัปดาห์ละ 18 คนในทุกๆวันอาทิตย์ค่ะเพื่อยืนยันผลการเข้าทำงานในวันจันทร์</t>
  </si>
  <si>
    <t>8/9/2021, 11:11:41</t>
  </si>
  <si>
    <t>ค่าใช้จ่ายในการจัดซื้อชุด ATK</t>
  </si>
  <si>
    <t>Siam Environmental Technologies Co.,Ltd.</t>
  </si>
  <si>
    <t>8/9/2021, 11:25:49</t>
  </si>
  <si>
    <t>8/9/2021, 11:39:47</t>
  </si>
  <si>
    <t>Aptar (Thailand) Ltd.</t>
  </si>
  <si>
    <t>NIPPON STEEL PIPE (THAILAND) CO.,LTD.</t>
  </si>
  <si>
    <t>Fuji Electric Manufacturing (Thailand).Co.,Ltd.</t>
  </si>
  <si>
    <t>8/9/2021, 12:18:24</t>
  </si>
  <si>
    <t>Mahasarakham</t>
  </si>
  <si>
    <t>ขาดแคลนชุดตรวจที่มีมาตรฐาน</t>
  </si>
  <si>
    <t>AREEMIT GROUP</t>
  </si>
  <si>
    <t>8/9/2021, 12:40:17</t>
  </si>
  <si>
    <t>ค่าใช้จ่่ายที่เพิ่มขึ้น</t>
  </si>
  <si>
    <t>8/9/2021, 12:55:27</t>
  </si>
  <si>
    <t>Monde Nissin ( Thailand) Co.,Ltd.</t>
  </si>
  <si>
    <t>ราคาชุดตรวจ ATK และขยะติดเชื้อที่รอการส่งทำลาย</t>
  </si>
  <si>
    <t>Auto CS Engineering co.,Ltd.</t>
  </si>
  <si>
    <t>8/9/2021, 13:50:28</t>
  </si>
  <si>
    <t>KIYA CORPORATION (THAILAND) Co.,Ltd.</t>
  </si>
  <si>
    <t>Row Labels</t>
  </si>
  <si>
    <t>Grand Total</t>
  </si>
  <si>
    <t>Count of Company Name</t>
  </si>
  <si>
    <t>Sum of Total of Test</t>
  </si>
  <si>
    <t>ATK Test Status</t>
  </si>
  <si>
    <t>Test Method</t>
  </si>
  <si>
    <t>8/9/2021, 14:13:18</t>
  </si>
  <si>
    <t>Siam Goshi Manufacturing Co.,Ltd.</t>
  </si>
  <si>
    <t>รอความชัดเจน อุปกรณ์ราคาแพง</t>
  </si>
  <si>
    <t>Nose Swab Test</t>
  </si>
  <si>
    <t xml:space="preserve">Test only for employees at risk groups </t>
  </si>
  <si>
    <t>Not yet implemented</t>
  </si>
  <si>
    <t>Saliva Test</t>
  </si>
  <si>
    <t>Saliva test</t>
  </si>
  <si>
    <t>ATK (NST), RT-PCR (ST)</t>
  </si>
  <si>
    <t>Positive Result (person)</t>
  </si>
  <si>
    <t>Sum of Positive Result (person)</t>
  </si>
  <si>
    <r>
      <t xml:space="preserve">Interactive Dashboard : </t>
    </r>
    <r>
      <rPr>
        <b/>
        <sz val="18"/>
        <color rgb="FFEAE354"/>
        <rFont val="Calibri"/>
        <family val="2"/>
        <scheme val="minor"/>
      </rPr>
      <t>Survey ATK Test Result</t>
    </r>
  </si>
  <si>
    <t>8/9/2021, 15:48:09</t>
  </si>
  <si>
    <t>Thai Wire Products PCL</t>
  </si>
  <si>
    <t>ได้ชุดตรวจมาแล้ว กำลังดำเนินการ 20 % แรก (40 คน) รอผลสรุปจากการประชุมกับ กนอ.ในวันพรุ่งนี้ (9 ก.ย.64) เพื่อหาแนวทางปฏิบัติกรณีพบผลตรวจเป็นบวกจะดำเนินการอย่างไร จะใช้สถานที่ใดในการพักคอย จะใช้แนวทางอย่างไรในการทำ FI (Factory Isolation)</t>
  </si>
  <si>
    <t>8/9/2021, 15:54:15</t>
  </si>
  <si>
    <t>Qarbon Aerospace (Thailand) Ltd.</t>
  </si>
  <si>
    <t>Cost</t>
  </si>
  <si>
    <t>8/9/2021, 16:02:12</t>
  </si>
  <si>
    <t>Mitsubishi Electric Thai Auto-Parts Co.,Ltd.</t>
  </si>
  <si>
    <t>งบประมาณค่อนข้างสูง</t>
  </si>
  <si>
    <t>Count of Positive Ratio</t>
  </si>
  <si>
    <t>Column1</t>
  </si>
  <si>
    <t>14-Sep-2021 | 16:59</t>
  </si>
  <si>
    <t>8/9/2021, 20:03:03</t>
  </si>
  <si>
    <t>Tatung(thailand)</t>
  </si>
  <si>
    <t>8/9/2021, 20:21:07</t>
  </si>
  <si>
    <t>BorgWarner PDS (Thailand) Limited</t>
  </si>
  <si>
    <t>ราคาชุดตรวจที่แพง</t>
  </si>
  <si>
    <t>8/9/2021, 21:31:34</t>
  </si>
  <si>
    <t>ที่เคยตรวจเดือนที่ผ่านมา (เฉพาะกลุ่มเสี่ยง) ไม่พบอุปสรรคอะไร พนักงานให้ความร่วมมือในการตรวจ และรายงาน</t>
  </si>
  <si>
    <t>9/9/2021, 8:09:50</t>
  </si>
  <si>
    <t>Thai Rebirth Co.,Ltd.</t>
  </si>
  <si>
    <t>ชุดATKราคาแพงเกินไป</t>
  </si>
  <si>
    <t>9/9/2021, 8:51:44</t>
  </si>
  <si>
    <t>บริษัท ทีบีเคเค (ประเทศไทย) จำกัด</t>
  </si>
  <si>
    <t>9/9/2021, 10:31:07</t>
  </si>
  <si>
    <t>SJC Group</t>
  </si>
  <si>
    <t>ความแม่นยำของชุดตรวจ ATK</t>
  </si>
  <si>
    <t>9/9/2021, 11:07:33</t>
  </si>
  <si>
    <t>บริษัท โอ.เอ็ม. แมนูแฟคเจอริ่ง (ประเทศไทย) จำกัด</t>
  </si>
  <si>
    <t>ชุดตรวจราคาสูง</t>
  </si>
  <si>
    <t>9/9/2021, 17:44:32</t>
  </si>
  <si>
    <t>Mishina Matsubishi ( Thailand ) Co., LTD.</t>
  </si>
  <si>
    <t>ค่าใช้จ่าย และ จำนวนคนที่ไปใช้บริการที่โรงพยาบาลเยอะ</t>
  </si>
  <si>
    <t>9/9/2021, 18:02:03</t>
  </si>
  <si>
    <t>บริษัท ท็อชเทค จำกัด</t>
  </si>
  <si>
    <t>ค่าใช้จ่ายในการซื้อตรวจราคาสูง</t>
  </si>
  <si>
    <t>10/9/2021, 8:17:09</t>
  </si>
  <si>
    <t>ที.เอส.เค. ฟอร์จิ้ง จำกัด</t>
  </si>
  <si>
    <t>การจัดเก็บในอุณหภูมิไม่เพียงพอ</t>
  </si>
  <si>
    <t>10/9/2021, 8:41:06</t>
  </si>
  <si>
    <t>ไทย คอมโพสิท จำกัด</t>
  </si>
  <si>
    <t>ค่าชุดทดสอบที่มีราคาค่อนข้างสูง</t>
  </si>
  <si>
    <t>10/9/2021, 8:47:05</t>
  </si>
  <si>
    <t>FUSERASHI (THAILAND) CO., LTD.</t>
  </si>
  <si>
    <t>ยังไม่ค่อยมั่นใจแบบน้ำลาย แต่เลือกใช้เพื่่อลดความเสี่ยงของคนที่ทำ Swap</t>
  </si>
  <si>
    <t>10/9/2021, 10:19:31</t>
  </si>
  <si>
    <t>บริษัท นิสโช พรีซิชั่น (ไทยแลนด์) จำกัด</t>
  </si>
  <si>
    <t>การจัดกลุ่มภายในและภายนอกบริษัท</t>
  </si>
  <si>
    <t>10/9/2021, 11:44:59</t>
  </si>
  <si>
    <t>บริษัทพอร์ต รอยัล</t>
  </si>
  <si>
    <t>ไม่ชำนาญกับวิธีการตรวจ</t>
  </si>
  <si>
    <t>10/9/2021, 13:40:42</t>
  </si>
  <si>
    <t>KYE</t>
  </si>
  <si>
    <t>ค่าใช้จ่าย ที่จัดหาซื้อชุดตรวจ และผู้ที่ตรวจจากทางการแพทย์ ที่ผู้ประกอบการออกเอง 100%</t>
  </si>
  <si>
    <t>10/9/2021, 18:24:10</t>
  </si>
  <si>
    <t>Roki (Thailand)Ltd.</t>
  </si>
  <si>
    <t>ค่าใช้จ่าย</t>
  </si>
  <si>
    <t>10/9/2021, 18:47:48</t>
  </si>
  <si>
    <t>ศูนย์ฟื้นฟูสมรรถภาพคนงานภาค ๒</t>
  </si>
  <si>
    <t>12/9/2021, 6:08:33</t>
  </si>
  <si>
    <t>Transitions Optical (Thailand) Limited</t>
  </si>
  <si>
    <t>ค่าใช้จ่ายในการตรวจ</t>
  </si>
  <si>
    <t>13/9/2021, 8:46:37</t>
  </si>
  <si>
    <t>Furukawa Automotive Systems (Thailand) Co.,Ltd.</t>
  </si>
  <si>
    <t>ราคาชุดตรวจ</t>
  </si>
  <si>
    <t>13/9/2021, 10:02:00</t>
  </si>
  <si>
    <t>บริษัท โมเล็กซ์ (ประเทศไทย) จำกัด</t>
  </si>
  <si>
    <t>N/A</t>
  </si>
  <si>
    <t>13/9/2021, 11:47:36</t>
  </si>
  <si>
    <t>Fukuyo Technos Co.,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</si>
</sst>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1"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sz val="10.5"/>
      <color theme="1" tint="0.14999847407452621"/>
      <name val="Tahoma"/>
      <family val="2"/>
    </font>
    <font>
      <b/>
      <sz val="18"/>
      <color theme="0"/>
      <name val="Calibri"/>
      <family val="2"/>
      <scheme val="minor"/>
    </font>
    <font>
      <b/>
      <sz val="18"/>
      <color rgb="FFEAE354"/>
      <name val="Calibri"/>
      <family val="2"/>
      <scheme val="minor"/>
    </font>
    <font>
      <sz val="9.5"/>
      <color theme="7" tint="0.59999389629810485"/>
      <name val="Tahoma"/>
      <family val="2"/>
    </font>
    <font>
      <sz val="9"/>
      <color theme="7" tint="0.59999389629810485"/>
      <name val="Tahoma"/>
      <family val="2"/>
    </font>
    <font>
      <sz val="11"/>
      <color theme="4" tint="0.39997558519241921"/>
      <name val="Calibri"/>
      <family val="2"/>
      <scheme val="minor"/>
    </font>
    <font>
      <b/>
      <sz val="11"/>
      <color theme="4" tint="0.39997558519241921"/>
      <name val="Calibri"/>
      <family val="2"/>
      <scheme val="minor"/>
    </font>
  </fonts>
  <fills count="7">
    <fill>
      <patternFill patternType="none"/>
    </fill>
    <fill>
      <patternFill patternType="gray125"/>
    </fill>
    <fill>
      <patternFill patternType="solid">
        <fgColor rgb="FF48B8C4"/>
        <bgColor indexed="64"/>
      </patternFill>
    </fill>
    <fill>
      <patternFill patternType="solid">
        <fgColor theme="1" tint="0.34998626667073579"/>
        <bgColor indexed="64"/>
      </patternFill>
    </fill>
    <fill>
      <patternFill patternType="solid">
        <fgColor theme="1" tint="0.499984740745262"/>
        <bgColor indexed="64"/>
      </patternFill>
    </fill>
    <fill>
      <patternFill patternType="solid">
        <fgColor theme="0"/>
        <bgColor indexed="64"/>
      </patternFill>
    </fill>
    <fill>
      <patternFill patternType="solid">
        <fgColor theme="4" tint="0.39997558519241921"/>
        <bgColor indexed="64"/>
      </patternFill>
    </fill>
  </fills>
  <borders count="1">
    <border>
      <left/>
      <right/>
      <top/>
      <bottom/>
      <diagonal/>
    </border>
  </borders>
  <cellStyleXfs count="2">
    <xf numFmtId="0" fontId="0" fillId="0" borderId="0"/>
    <xf numFmtId="43" fontId="1" fillId="0" borderId="0" applyFont="0" applyFill="0" applyBorder="0" applyAlignment="0" applyProtection="0"/>
  </cellStyleXfs>
  <cellXfs count="34">
    <xf numFmtId="0" fontId="0" fillId="0" borderId="0" xfId="0"/>
    <xf numFmtId="0" fontId="4" fillId="2" borderId="0" xfId="0" applyFont="1" applyFill="1" applyBorder="1" applyAlignment="1">
      <alignment horizontal="center" vertical="top" wrapText="1"/>
    </xf>
    <xf numFmtId="0" fontId="4" fillId="2" borderId="0" xfId="0" applyFont="1" applyFill="1" applyBorder="1" applyAlignment="1">
      <alignment horizontal="left" vertical="top" wrapText="1"/>
    </xf>
    <xf numFmtId="0" fontId="4" fillId="2" borderId="0" xfId="0" applyFont="1" applyFill="1" applyBorder="1" applyAlignment="1">
      <alignment horizontal="center" vertical="top"/>
    </xf>
    <xf numFmtId="0" fontId="4" fillId="0" borderId="0" xfId="0" applyFont="1" applyFill="1" applyBorder="1" applyAlignment="1">
      <alignment horizontal="center" vertical="top"/>
    </xf>
    <xf numFmtId="0" fontId="4" fillId="0" borderId="0" xfId="0" applyFont="1" applyFill="1" applyBorder="1" applyAlignment="1">
      <alignment horizontal="left" vertical="center" wrapText="1"/>
    </xf>
    <xf numFmtId="0" fontId="4" fillId="0" borderId="0" xfId="0" applyFont="1" applyFill="1" applyBorder="1" applyAlignment="1">
      <alignment horizontal="right" vertical="center" wrapText="1"/>
    </xf>
    <xf numFmtId="43" fontId="4" fillId="0" borderId="0" xfId="1" applyFont="1" applyFill="1" applyBorder="1" applyAlignment="1">
      <alignment horizontal="left" vertical="center"/>
    </xf>
    <xf numFmtId="0" fontId="4" fillId="0" borderId="0" xfId="0" applyFont="1" applyFill="1" applyBorder="1" applyAlignment="1">
      <alignment horizontal="left" vertical="center"/>
    </xf>
    <xf numFmtId="1" fontId="4" fillId="0" borderId="0" xfId="0" applyNumberFormat="1" applyFont="1" applyFill="1" applyBorder="1" applyAlignment="1">
      <alignment horizontal="right" vertical="center" wrapText="1"/>
    </xf>
    <xf numFmtId="0" fontId="4" fillId="0" borderId="0" xfId="0" applyFont="1" applyFill="1" applyBorder="1" applyAlignment="1">
      <alignment horizontal="right" vertical="center"/>
    </xf>
    <xf numFmtId="0" fontId="4" fillId="0" borderId="0" xfId="0" applyFont="1" applyFill="1" applyBorder="1" applyAlignment="1">
      <alignment horizontal="left" wrapText="1"/>
    </xf>
    <xf numFmtId="0" fontId="4" fillId="0" borderId="0" xfId="0" applyFont="1" applyFill="1" applyBorder="1" applyAlignment="1">
      <alignment horizontal="right" wrapText="1"/>
    </xf>
    <xf numFmtId="0" fontId="0" fillId="0" borderId="0" xfId="0" pivotButton="1"/>
    <xf numFmtId="0" fontId="0" fillId="0" borderId="0" xfId="0" applyNumberFormat="1"/>
    <xf numFmtId="0" fontId="7" fillId="3" borderId="0" xfId="0" applyFont="1" applyFill="1"/>
    <xf numFmtId="0" fontId="0" fillId="4" borderId="0" xfId="0" applyFill="1"/>
    <xf numFmtId="0" fontId="0" fillId="4" borderId="0" xfId="0" applyNumberFormat="1" applyFill="1"/>
    <xf numFmtId="164" fontId="4" fillId="2" borderId="0" xfId="1" applyNumberFormat="1" applyFont="1" applyFill="1" applyBorder="1" applyAlignment="1">
      <alignment horizontal="center" vertical="top" wrapText="1"/>
    </xf>
    <xf numFmtId="164" fontId="4" fillId="0" borderId="0" xfId="1" applyNumberFormat="1" applyFont="1" applyFill="1" applyBorder="1" applyAlignment="1">
      <alignment horizontal="right" vertical="center" wrapText="1"/>
    </xf>
    <xf numFmtId="164" fontId="4" fillId="0" borderId="0" xfId="1" applyNumberFormat="1" applyFont="1" applyFill="1" applyBorder="1" applyAlignment="1">
      <alignment horizontal="right" vertical="center"/>
    </xf>
    <xf numFmtId="164" fontId="4" fillId="0" borderId="0" xfId="1" applyNumberFormat="1" applyFont="1" applyFill="1" applyBorder="1" applyAlignment="1">
      <alignment horizontal="right" wrapText="1"/>
    </xf>
    <xf numFmtId="164" fontId="4" fillId="0" borderId="0" xfId="1" applyNumberFormat="1" applyFont="1" applyFill="1" applyBorder="1" applyAlignment="1">
      <alignment horizontal="left" vertical="center"/>
    </xf>
    <xf numFmtId="0" fontId="4" fillId="0" borderId="0" xfId="0" applyFont="1" applyFill="1" applyAlignment="1">
      <alignment horizontal="left" vertical="center" wrapText="1"/>
    </xf>
    <xf numFmtId="0" fontId="4" fillId="0" borderId="0" xfId="0" applyFont="1" applyFill="1" applyAlignment="1">
      <alignment horizontal="right" vertical="center" wrapText="1"/>
    </xf>
    <xf numFmtId="0" fontId="0" fillId="5" borderId="0" xfId="0" applyFill="1"/>
    <xf numFmtId="0" fontId="0" fillId="5" borderId="0" xfId="0" applyNumberFormat="1" applyFill="1"/>
    <xf numFmtId="0" fontId="0" fillId="0" borderId="0" xfId="0" quotePrefix="1" applyNumberFormat="1"/>
    <xf numFmtId="0" fontId="9" fillId="6" borderId="0" xfId="0" applyFont="1" applyFill="1"/>
    <xf numFmtId="0" fontId="10" fillId="6" borderId="0" xfId="0" applyFont="1" applyFill="1"/>
    <xf numFmtId="0" fontId="9" fillId="6" borderId="0" xfId="0" applyFont="1" applyFill="1" applyAlignment="1">
      <alignment horizontal="left"/>
    </xf>
    <xf numFmtId="0" fontId="9" fillId="6" borderId="0" xfId="0" applyNumberFormat="1" applyFont="1" applyFill="1"/>
    <xf numFmtId="0" fontId="5" fillId="3" borderId="0" xfId="0" applyFont="1" applyFill="1" applyAlignment="1">
      <alignment horizontal="center" vertical="center"/>
    </xf>
    <xf numFmtId="0" fontId="8" fillId="3" borderId="0" xfId="0" quotePrefix="1" applyFont="1" applyFill="1" applyAlignment="1">
      <alignment horizontal="right"/>
    </xf>
  </cellXfs>
  <cellStyles count="2">
    <cellStyle name="Comma" xfId="1" builtinId="3"/>
    <cellStyle name="Normal" xfId="0" builtinId="0"/>
  </cellStyles>
  <dxfs count="91">
    <dxf>
      <font>
        <b val="0"/>
        <i val="0"/>
        <strike val="0"/>
        <condense val="0"/>
        <extend val="0"/>
        <outline val="0"/>
        <shadow val="0"/>
        <u val="none"/>
        <vertAlign val="baseline"/>
        <sz val="10.5"/>
        <color theme="1" tint="0.14999847407452621"/>
        <name val="Tahoma"/>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0.5"/>
        <color theme="1" tint="0.14999847407452621"/>
        <name val="Tahoma"/>
        <family val="2"/>
        <scheme val="none"/>
      </font>
      <alignment horizontal="left" textRotation="0" indent="0" justifyLastLine="0" shrinkToFit="0" readingOrder="0"/>
    </dxf>
    <dxf>
      <font>
        <strike val="0"/>
        <outline val="0"/>
        <shadow val="0"/>
        <u val="none"/>
        <vertAlign val="baseline"/>
        <sz val="10.5"/>
        <color theme="1" tint="0.14999847407452621"/>
        <name val="Tahoma"/>
        <family val="2"/>
        <scheme val="none"/>
      </font>
      <alignment horizontal="right" textRotation="0" indent="0" justifyLastLine="0" shrinkToFit="0" readingOrder="0"/>
    </dxf>
    <dxf>
      <font>
        <b val="0"/>
        <i val="0"/>
        <strike val="0"/>
        <condense val="0"/>
        <extend val="0"/>
        <outline val="0"/>
        <shadow val="0"/>
        <u val="none"/>
        <vertAlign val="baseline"/>
        <sz val="10.5"/>
        <color theme="1" tint="0.14999847407452621"/>
        <name val="Tahoma"/>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5"/>
        <color theme="1" tint="0.14999847407452621"/>
        <name val="Tahoma"/>
        <family val="2"/>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5"/>
        <color theme="1" tint="0.14999847407452621"/>
        <name val="Tahoma"/>
        <family val="2"/>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5"/>
        <color theme="1" tint="0.14999847407452621"/>
        <name val="Tahoma"/>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5"/>
        <color theme="1" tint="0.14999847407452621"/>
        <name val="Tahoma"/>
        <family val="2"/>
        <scheme val="none"/>
      </font>
      <numFmt numFmtId="164" formatCode="_(* #,##0_);_(* \(#,##0\);_(* &quot;-&quot;??_);_(@_)"/>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5"/>
        <color theme="1" tint="0.14999847407452621"/>
        <name val="Tahoma"/>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5"/>
        <color theme="1" tint="0.14999847407452621"/>
        <name val="Tahoma"/>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5"/>
        <color theme="1" tint="0.14999847407452621"/>
        <name val="Tahoma"/>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5"/>
        <color theme="1" tint="0.14999847407452621"/>
        <name val="Tahoma"/>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5"/>
        <color theme="1" tint="0.14999847407452621"/>
        <name val="Tahoma"/>
        <family val="2"/>
        <scheme val="none"/>
      </font>
      <fill>
        <patternFill patternType="solid">
          <fgColor indexed="64"/>
          <bgColor rgb="FF48B8C4"/>
        </patternFill>
      </fill>
      <alignment horizontal="center" vertical="top" textRotation="0" wrapText="1" indent="0" justifyLastLine="0" shrinkToFit="0" readingOrder="0"/>
    </dxf>
    <dxf>
      <font>
        <color theme="4" tint="0.39997558519241921"/>
      </font>
    </dxf>
    <dxf>
      <font>
        <color theme="4" tint="0.39997558519241921"/>
      </font>
    </dxf>
    <dxf>
      <font>
        <color theme="4" tint="0.39997558519241921"/>
      </font>
    </dxf>
    <dxf>
      <font>
        <color theme="4" tint="0.39997558519241921"/>
      </font>
    </dxf>
    <dxf>
      <font>
        <color theme="4" tint="0.39997558519241921"/>
      </font>
    </dxf>
    <dxf>
      <font>
        <color theme="4" tint="0.39997558519241921"/>
      </font>
    </dxf>
    <dxf>
      <font>
        <color theme="4" tint="0.39997558519241921"/>
      </font>
    </dxf>
    <dxf>
      <fill>
        <patternFill>
          <bgColor theme="4" tint="0.39997558519241921"/>
        </patternFill>
      </fill>
    </dxf>
    <dxf>
      <fill>
        <patternFill>
          <bgColor theme="4" tint="0.39997558519241921"/>
        </patternFill>
      </fill>
    </dxf>
    <dxf>
      <fill>
        <patternFill>
          <bgColor theme="4" tint="0.39997558519241921"/>
        </patternFill>
      </fill>
    </dxf>
    <dxf>
      <fill>
        <patternFill>
          <bgColor theme="4" tint="0.39997558519241921"/>
        </patternFill>
      </fill>
    </dxf>
    <dxf>
      <fill>
        <patternFill>
          <bgColor theme="4" tint="0.39997558519241921"/>
        </patternFill>
      </fill>
    </dxf>
    <dxf>
      <fill>
        <patternFill>
          <bgColor theme="4" tint="0.39997558519241921"/>
        </patternFill>
      </fill>
    </dxf>
    <dxf>
      <fill>
        <patternFill>
          <bgColor theme="4" tint="0.39997558519241921"/>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ont>
        <color theme="4" tint="0.39997558519241921"/>
      </font>
    </dxf>
    <dxf>
      <font>
        <color theme="4" tint="0.39997558519241921"/>
      </font>
    </dxf>
    <dxf>
      <font>
        <color theme="4" tint="0.39997558519241921"/>
      </font>
    </dxf>
    <dxf>
      <font>
        <color theme="4" tint="0.39997558519241921"/>
      </font>
    </dxf>
    <dxf>
      <font>
        <color theme="4" tint="0.39997558519241921"/>
      </font>
    </dxf>
    <dxf>
      <font>
        <color theme="4" tint="0.39997558519241921"/>
      </font>
    </dxf>
    <dxf>
      <fill>
        <patternFill>
          <bgColor theme="4" tint="0.39997558519241921"/>
        </patternFill>
      </fill>
    </dxf>
    <dxf>
      <fill>
        <patternFill>
          <bgColor theme="4" tint="0.39997558519241921"/>
        </patternFill>
      </fill>
    </dxf>
    <dxf>
      <fill>
        <patternFill>
          <bgColor theme="4" tint="0.39997558519241921"/>
        </patternFill>
      </fill>
    </dxf>
    <dxf>
      <fill>
        <patternFill>
          <bgColor theme="4" tint="0.39997558519241921"/>
        </patternFill>
      </fill>
    </dxf>
    <dxf>
      <fill>
        <patternFill>
          <bgColor theme="4" tint="0.39997558519241921"/>
        </patternFill>
      </fill>
    </dxf>
    <dxf>
      <fill>
        <patternFill>
          <bgColor theme="4" tint="0.39997558519241921"/>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ont>
        <color theme="4" tint="0.39997558519241921"/>
      </font>
    </dxf>
    <dxf>
      <font>
        <color theme="4" tint="0.39997558519241921"/>
      </font>
    </dxf>
    <dxf>
      <font>
        <color theme="4" tint="0.39997558519241921"/>
      </font>
    </dxf>
    <dxf>
      <font>
        <color theme="4" tint="0.39997558519241921"/>
      </font>
    </dxf>
    <dxf>
      <font>
        <color theme="4" tint="0.39997558519241921"/>
      </font>
    </dxf>
    <dxf>
      <font>
        <color theme="4" tint="0.39997558519241921"/>
      </font>
    </dxf>
    <dxf>
      <font>
        <color theme="4" tint="0.39997558519241921"/>
      </font>
    </dxf>
    <dxf>
      <fill>
        <patternFill>
          <bgColor theme="4" tint="0.39997558519241921"/>
        </patternFill>
      </fill>
    </dxf>
    <dxf>
      <fill>
        <patternFill>
          <bgColor theme="4" tint="0.39997558519241921"/>
        </patternFill>
      </fill>
    </dxf>
    <dxf>
      <fill>
        <patternFill>
          <bgColor theme="4" tint="0.39997558519241921"/>
        </patternFill>
      </fill>
    </dxf>
    <dxf>
      <fill>
        <patternFill>
          <bgColor theme="4" tint="0.39997558519241921"/>
        </patternFill>
      </fill>
    </dxf>
    <dxf>
      <fill>
        <patternFill>
          <bgColor theme="4" tint="0.39997558519241921"/>
        </patternFill>
      </fill>
    </dxf>
    <dxf>
      <fill>
        <patternFill>
          <bgColor theme="4" tint="0.39997558519241921"/>
        </patternFill>
      </fill>
    </dxf>
    <dxf>
      <fill>
        <patternFill>
          <bgColor theme="4" tint="0.39997558519241921"/>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ont>
        <color theme="4" tint="0.39997558519241921"/>
      </font>
    </dxf>
    <dxf>
      <font>
        <color theme="4" tint="0.39997558519241921"/>
      </font>
    </dxf>
    <dxf>
      <font>
        <color theme="4" tint="0.39997558519241921"/>
      </font>
    </dxf>
    <dxf>
      <font>
        <color theme="4" tint="0.39997558519241921"/>
      </font>
    </dxf>
    <dxf>
      <font>
        <color theme="4" tint="0.39997558519241921"/>
      </font>
    </dxf>
    <dxf>
      <font>
        <color theme="4" tint="0.39997558519241921"/>
      </font>
    </dxf>
    <dxf>
      <fill>
        <patternFill>
          <bgColor theme="4" tint="0.39997558519241921"/>
        </patternFill>
      </fill>
    </dxf>
    <dxf>
      <fill>
        <patternFill>
          <bgColor theme="4" tint="0.39997558519241921"/>
        </patternFill>
      </fill>
    </dxf>
    <dxf>
      <fill>
        <patternFill>
          <bgColor theme="4" tint="0.39997558519241921"/>
        </patternFill>
      </fill>
    </dxf>
    <dxf>
      <fill>
        <patternFill>
          <bgColor theme="4" tint="0.39997558519241921"/>
        </patternFill>
      </fill>
    </dxf>
    <dxf>
      <fill>
        <patternFill>
          <bgColor theme="4" tint="0.39997558519241921"/>
        </patternFill>
      </fill>
    </dxf>
    <dxf>
      <fill>
        <patternFill>
          <bgColor theme="4" tint="0.39997558519241921"/>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s>
  <tableStyles count="0" defaultTableStyle="TableStyleMedium2" defaultPivotStyle="PivotStyleLight16"/>
  <colors>
    <mruColors>
      <color rgb="FFFFFF99"/>
      <color rgb="FF48B8C4"/>
      <color rgb="FF5AC0D8"/>
      <color rgb="FFEA4C48"/>
      <color rgb="FFF07F7C"/>
      <color rgb="FFF7B9B7"/>
      <color rgb="FFA80000"/>
      <color rgb="FF5DD1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pivotCacheDefinition" Target="pivotCache/pivotCacheDefinition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3.xml"/><Relationship Id="rId5" Type="http://schemas.microsoft.com/office/2007/relationships/slicerCache" Target="slicerCaches/slicerCache2.xml"/><Relationship Id="rId10" Type="http://schemas.openxmlformats.org/officeDocument/2006/relationships/calcChain" Target="calcChain.xml"/><Relationship Id="rId4" Type="http://schemas.microsoft.com/office/2007/relationships/slicerCache" Target="slicerCaches/slicerCache1.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image" Target="../media/image1.PNG"/><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image" Target="../media/image1.PNG"/><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 Survey ATK-EP.2-EEC-META-2021-Sep-14.xlsx]Dashboard!PivotTable6</c:name>
    <c:fmtId val="3"/>
  </c:pivotSource>
  <c:chart>
    <c:title>
      <c:tx>
        <c:strRef>
          <c:f>Dashboard!$A$16</c:f>
          <c:strCache>
            <c:ptCount val="1"/>
            <c:pt idx="0">
              <c:v>Test Method</c:v>
            </c:pt>
          </c:strCache>
        </c:strRef>
      </c:tx>
      <c:layout>
        <c:manualLayout>
          <c:xMode val="edge"/>
          <c:yMode val="edge"/>
          <c:x val="0.16754098360655736"/>
          <c:y val="2.8368794326241134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Tahoma" panose="020B0604030504040204" pitchFamily="34" charset="0"/>
              <a:ea typeface="Tahoma" panose="020B0604030504040204" pitchFamily="34" charset="0"/>
              <a:cs typeface="Tahoma" panose="020B0604030504040204" pitchFamily="34" charset="0"/>
            </a:defRPr>
          </a:pPr>
          <a:endParaRPr lang="en-US"/>
        </a:p>
      </c:txPr>
    </c:title>
    <c:autoTitleDeleted val="0"/>
    <c:pivotFmts>
      <c:pivotFmt>
        <c:idx val="0"/>
        <c:spPr>
          <a:solidFill>
            <a:schemeClr val="accent1"/>
          </a:solidFill>
          <a:ln w="1905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rgbClr val="5AC0D8"/>
          </a:solidFill>
          <a:ln w="19050">
            <a:noFill/>
          </a:ln>
          <a:effectLst/>
        </c:spPr>
      </c:pivotFmt>
      <c:pivotFmt>
        <c:idx val="2"/>
        <c:spPr>
          <a:solidFill>
            <a:schemeClr val="accent1"/>
          </a:solidFill>
          <a:ln w="19050">
            <a:noFill/>
          </a:ln>
          <a:effectLst/>
        </c:spPr>
      </c:pivotFmt>
      <c:pivotFmt>
        <c:idx val="3"/>
        <c:spPr>
          <a:solidFill>
            <a:schemeClr val="accent1"/>
          </a:solidFill>
          <a:ln w="19050">
            <a:noFill/>
          </a:ln>
          <a:effectLst/>
        </c:spPr>
      </c:pivotFmt>
      <c:pivotFmt>
        <c:idx val="4"/>
        <c:spPr>
          <a:solidFill>
            <a:schemeClr val="accent1"/>
          </a:solidFill>
          <a:ln w="19050">
            <a:noFill/>
          </a:ln>
          <a:effectLst/>
        </c:spPr>
      </c:pivotFmt>
      <c:pivotFmt>
        <c:idx val="5"/>
        <c:spPr>
          <a:solidFill>
            <a:schemeClr val="accent1"/>
          </a:solidFill>
          <a:ln w="19050">
            <a:noFill/>
          </a:ln>
          <a:effectLst/>
        </c:spPr>
      </c:pivotFmt>
      <c:pivotFmt>
        <c:idx val="6"/>
        <c:spPr>
          <a:solidFill>
            <a:schemeClr val="accent1"/>
          </a:solidFill>
          <a:ln w="19050">
            <a:noFill/>
          </a:ln>
          <a:effectLst/>
        </c:spPr>
      </c:pivotFmt>
    </c:pivotFmts>
    <c:plotArea>
      <c:layout>
        <c:manualLayout>
          <c:layoutTarget val="inner"/>
          <c:xMode val="edge"/>
          <c:yMode val="edge"/>
          <c:x val="4.7793769631255111E-2"/>
          <c:y val="0.12995290482306732"/>
          <c:w val="0.46725399079213459"/>
          <c:h val="0.80858137413674358"/>
        </c:manualLayout>
      </c:layout>
      <c:doughnutChart>
        <c:varyColors val="1"/>
        <c:ser>
          <c:idx val="0"/>
          <c:order val="0"/>
          <c:tx>
            <c:strRef>
              <c:f>Dashboard!$A$16</c:f>
              <c:strCache>
                <c:ptCount val="1"/>
                <c:pt idx="0">
                  <c:v>Total</c:v>
                </c:pt>
              </c:strCache>
            </c:strRef>
          </c:tx>
          <c:spPr>
            <a:ln>
              <a:noFill/>
            </a:ln>
          </c:spPr>
          <c:dPt>
            <c:idx val="0"/>
            <c:bubble3D val="0"/>
            <c:spPr>
              <a:solidFill>
                <a:schemeClr val="accent1"/>
              </a:solidFill>
              <a:ln w="19050">
                <a:noFill/>
              </a:ln>
              <a:effectLst/>
            </c:spPr>
            <c:extLst>
              <c:ext xmlns:c16="http://schemas.microsoft.com/office/drawing/2014/chart" uri="{C3380CC4-5D6E-409C-BE32-E72D297353CC}">
                <c16:uniqueId val="{00000001-7E28-48A8-B36B-EBB04E5CFE44}"/>
              </c:ext>
            </c:extLst>
          </c:dPt>
          <c:dPt>
            <c:idx val="1"/>
            <c:bubble3D val="0"/>
            <c:spPr>
              <a:solidFill>
                <a:srgbClr val="5AC0D8"/>
              </a:solidFill>
              <a:ln w="19050">
                <a:noFill/>
              </a:ln>
              <a:effectLst/>
            </c:spPr>
            <c:extLst>
              <c:ext xmlns:c16="http://schemas.microsoft.com/office/drawing/2014/chart" uri="{C3380CC4-5D6E-409C-BE32-E72D297353CC}">
                <c16:uniqueId val="{00000001-8606-431D-8F92-8BF23D62409C}"/>
              </c:ext>
            </c:extLst>
          </c:dPt>
          <c:dPt>
            <c:idx val="2"/>
            <c:bubble3D val="0"/>
            <c:spPr>
              <a:solidFill>
                <a:schemeClr val="accent3"/>
              </a:solidFill>
              <a:ln w="19050">
                <a:noFill/>
              </a:ln>
              <a:effectLst/>
            </c:spPr>
            <c:extLst>
              <c:ext xmlns:c16="http://schemas.microsoft.com/office/drawing/2014/chart" uri="{C3380CC4-5D6E-409C-BE32-E72D297353CC}">
                <c16:uniqueId val="{00000005-7E28-48A8-B36B-EBB04E5CFE44}"/>
              </c:ext>
            </c:extLst>
          </c:dPt>
          <c:dPt>
            <c:idx val="3"/>
            <c:bubble3D val="0"/>
            <c:spPr>
              <a:solidFill>
                <a:schemeClr val="accent4"/>
              </a:solidFill>
              <a:ln w="19050">
                <a:noFill/>
              </a:ln>
              <a:effectLst/>
            </c:spPr>
            <c:extLst>
              <c:ext xmlns:c16="http://schemas.microsoft.com/office/drawing/2014/chart" uri="{C3380CC4-5D6E-409C-BE32-E72D297353CC}">
                <c16:uniqueId val="{00000007-7E28-48A8-B36B-EBB04E5CFE44}"/>
              </c:ext>
            </c:extLst>
          </c:dPt>
          <c:dPt>
            <c:idx val="4"/>
            <c:bubble3D val="0"/>
            <c:spPr>
              <a:solidFill>
                <a:schemeClr val="accent5"/>
              </a:solidFill>
              <a:ln w="19050">
                <a:noFill/>
              </a:ln>
              <a:effectLst/>
            </c:spPr>
            <c:extLst>
              <c:ext xmlns:c16="http://schemas.microsoft.com/office/drawing/2014/chart" uri="{C3380CC4-5D6E-409C-BE32-E72D297353CC}">
                <c16:uniqueId val="{00000009-7E28-48A8-B36B-EBB04E5CFE44}"/>
              </c:ext>
            </c:extLst>
          </c:dPt>
          <c:dPt>
            <c:idx val="5"/>
            <c:bubble3D val="0"/>
            <c:spPr>
              <a:solidFill>
                <a:schemeClr val="accent6"/>
              </a:solidFill>
              <a:ln w="19050">
                <a:noFill/>
              </a:ln>
              <a:effectLst/>
            </c:spPr>
            <c:extLst>
              <c:ext xmlns:c16="http://schemas.microsoft.com/office/drawing/2014/chart" uri="{C3380CC4-5D6E-409C-BE32-E72D297353CC}">
                <c16:uniqueId val="{0000000B-7E28-48A8-B36B-EBB04E5CFE44}"/>
              </c:ext>
            </c:extLst>
          </c:dPt>
          <c:cat>
            <c:strRef>
              <c:f>Dashboard!$A$16</c:f>
              <c:strCache>
                <c:ptCount val="6"/>
                <c:pt idx="0">
                  <c:v>Nose Swab and Saliva Test</c:v>
                </c:pt>
                <c:pt idx="1">
                  <c:v>Nose Swab Test</c:v>
                </c:pt>
                <c:pt idx="2">
                  <c:v>Not yet implemented</c:v>
                </c:pt>
                <c:pt idx="3">
                  <c:v>Saliva Test</c:v>
                </c:pt>
                <c:pt idx="4">
                  <c:v>ATK (NST), RT-PCR (ST)</c:v>
                </c:pt>
                <c:pt idx="5">
                  <c:v>Test only for employees at risk groups </c:v>
                </c:pt>
              </c:strCache>
            </c:strRef>
          </c:cat>
          <c:val>
            <c:numRef>
              <c:f>Dashboard!$A$16</c:f>
              <c:numCache>
                <c:formatCode>General</c:formatCode>
                <c:ptCount val="6"/>
                <c:pt idx="0">
                  <c:v>3</c:v>
                </c:pt>
                <c:pt idx="1">
                  <c:v>45</c:v>
                </c:pt>
                <c:pt idx="2">
                  <c:v>5</c:v>
                </c:pt>
                <c:pt idx="3">
                  <c:v>8</c:v>
                </c:pt>
                <c:pt idx="4">
                  <c:v>1</c:v>
                </c:pt>
                <c:pt idx="5">
                  <c:v>13</c:v>
                </c:pt>
              </c:numCache>
            </c:numRef>
          </c:val>
          <c:extLst>
            <c:ext xmlns:c16="http://schemas.microsoft.com/office/drawing/2014/chart" uri="{C3380CC4-5D6E-409C-BE32-E72D297353CC}">
              <c16:uniqueId val="{00000000-8606-431D-8F92-8BF23D62409C}"/>
            </c:ext>
          </c:extLst>
        </c:ser>
        <c:dLbls>
          <c:showLegendKey val="0"/>
          <c:showVal val="0"/>
          <c:showCatName val="0"/>
          <c:showSerName val="0"/>
          <c:showPercent val="0"/>
          <c:showBubbleSize val="0"/>
          <c:showLeaderLines val="1"/>
        </c:dLbls>
        <c:firstSliceAng val="0"/>
        <c:holeSize val="65"/>
      </c:doughnutChart>
      <c:spPr>
        <a:noFill/>
        <a:ln>
          <a:noFill/>
        </a:ln>
        <a:effectLst/>
      </c:spPr>
    </c:plotArea>
    <c:legend>
      <c:legendPos val="r"/>
      <c:layout>
        <c:manualLayout>
          <c:xMode val="edge"/>
          <c:yMode val="edge"/>
          <c:x val="0.53551912568306015"/>
          <c:y val="3.7932651398027303E-2"/>
          <c:w val="0.43715846994535518"/>
          <c:h val="0.9345824494540921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 Survey ATK-EP.2-EEC-META-2021-Sep-14.xlsx]Dashboard!PivotTable4</c:name>
    <c:fmtId val="1"/>
  </c:pivotSource>
  <c:chart>
    <c:title>
      <c:tx>
        <c:strRef>
          <c:f>Dashboard!$A$2</c:f>
          <c:strCache>
            <c:ptCount val="1"/>
            <c:pt idx="0">
              <c:v>Province</c:v>
            </c:pt>
          </c:strCache>
        </c:strRef>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Tahoma" panose="020B0604030504040204" pitchFamily="34" charset="0"/>
              <a:ea typeface="Tahoma" panose="020B0604030504040204" pitchFamily="34" charset="0"/>
              <a:cs typeface="Tahoma" panose="020B0604030504040204" pitchFamily="34" charset="0"/>
            </a:defRPr>
          </a:pPr>
          <a:endParaRPr lang="en-US"/>
        </a:p>
      </c:txPr>
    </c:title>
    <c:autoTitleDeleted val="0"/>
    <c:pivotFmts>
      <c:pivotFmt>
        <c:idx val="0"/>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Impact" panose="020B0806030902050204" pitchFamily="34" charset="0"/>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rgbClr val="48B8C4"/>
          </a:solidFill>
          <a:ln>
            <a:noFill/>
          </a:ln>
          <a:effectLst/>
          <a:sp3d/>
        </c:spPr>
      </c:pivotFmt>
      <c:pivotFmt>
        <c:idx val="2"/>
        <c:spPr>
          <a:solidFill>
            <a:schemeClr val="accent4">
              <a:lumMod val="60000"/>
              <a:lumOff val="40000"/>
            </a:schemeClr>
          </a:solidFill>
          <a:ln>
            <a:noFill/>
          </a:ln>
          <a:effectLst/>
          <a:sp3d/>
        </c:spPr>
      </c:pivotFmt>
      <c:pivotFmt>
        <c:idx val="3"/>
        <c:spPr>
          <a:solidFill>
            <a:schemeClr val="bg1">
              <a:lumMod val="75000"/>
            </a:schemeClr>
          </a:solidFill>
          <a:ln>
            <a:noFill/>
          </a:ln>
          <a:effectLst/>
          <a:sp3d/>
        </c:spPr>
      </c:pivotFmt>
      <c:pivotFmt>
        <c:idx val="4"/>
        <c:spPr>
          <a:solidFill>
            <a:srgbClr val="EA4C48"/>
          </a:solidFill>
          <a:ln>
            <a:noFill/>
          </a:ln>
          <a:effectLst/>
          <a:sp3d/>
        </c:spPr>
      </c:pivotFmt>
      <c:pivotFmt>
        <c:idx val="5"/>
        <c:spPr>
          <a:solidFill>
            <a:schemeClr val="accent6">
              <a:lumMod val="75000"/>
            </a:schemeClr>
          </a:solidFill>
          <a:ln>
            <a:noFill/>
          </a:ln>
          <a:effectLst/>
          <a:sp3d/>
        </c:spPr>
      </c:pivotFmt>
      <c:pivotFmt>
        <c:idx val="6"/>
        <c:spPr>
          <a:solidFill>
            <a:srgbClr val="00B050"/>
          </a:solidFill>
          <a:ln>
            <a:noFill/>
          </a:ln>
          <a:effectLst/>
          <a:sp3d/>
        </c:spPr>
      </c:pivotFmt>
      <c:pivotFmt>
        <c:idx val="7"/>
        <c:spPr>
          <a:solidFill>
            <a:srgbClr val="00B0F0"/>
          </a:solidFill>
          <a:ln>
            <a:noFill/>
          </a:ln>
          <a:effectLst/>
          <a:sp3d/>
        </c:spPr>
      </c:pivotFmt>
    </c:pivotFmts>
    <c:view3D>
      <c:rotX val="10"/>
      <c:rotY val="10"/>
      <c:depthPercent val="100"/>
      <c:rAngAx val="1"/>
    </c:view3D>
    <c:floor>
      <c:thickness val="0"/>
      <c:spPr>
        <a:solidFill>
          <a:schemeClr val="bg1">
            <a:lumMod val="95000"/>
          </a:schemeClr>
        </a:solidFill>
        <a:ln>
          <a:noFill/>
        </a:ln>
        <a:effectLst/>
        <a:sp3d/>
      </c:spPr>
    </c:floor>
    <c:sideWall>
      <c:thickness val="0"/>
      <c:spPr>
        <a:blipFill dpi="0" rotWithShape="1">
          <a:blip xmlns:r="http://schemas.openxmlformats.org/officeDocument/2006/relationships" r:embed="rId3">
            <a:alphaModFix amt="10000"/>
          </a:blip>
          <a:srcRect/>
          <a:stretch>
            <a:fillRect/>
          </a:stretch>
        </a:blipFill>
        <a:ln>
          <a:noFill/>
        </a:ln>
        <a:effectLst/>
        <a:sp3d/>
      </c:spPr>
    </c:sideWall>
    <c:backWall>
      <c:thickness val="0"/>
      <c:spPr>
        <a:blipFill dpi="0" rotWithShape="1">
          <a:blip xmlns:r="http://schemas.openxmlformats.org/officeDocument/2006/relationships" r:embed="rId3">
            <a:alphaModFix amt="10000"/>
          </a:blip>
          <a:srcRect/>
          <a:stretch>
            <a:fillRect/>
          </a:stretch>
        </a:blipFill>
        <a:ln>
          <a:noFill/>
        </a:ln>
        <a:effectLst/>
        <a:sp3d/>
      </c:spPr>
    </c:backWall>
    <c:plotArea>
      <c:layout>
        <c:manualLayout>
          <c:layoutTarget val="inner"/>
          <c:xMode val="edge"/>
          <c:yMode val="edge"/>
          <c:x val="0.10934469256916655"/>
          <c:y val="0.10707161604799402"/>
          <c:w val="0.86060066262209023"/>
          <c:h val="0.65250768653918267"/>
        </c:manualLayout>
      </c:layout>
      <c:bar3DChart>
        <c:barDir val="col"/>
        <c:grouping val="stacked"/>
        <c:varyColors val="0"/>
        <c:ser>
          <c:idx val="0"/>
          <c:order val="0"/>
          <c:tx>
            <c:strRef>
              <c:f>Dashboard!$A$2</c:f>
              <c:strCache>
                <c:ptCount val="1"/>
                <c:pt idx="0">
                  <c:v>Total</c:v>
                </c:pt>
              </c:strCache>
            </c:strRef>
          </c:tx>
          <c:spPr>
            <a:solidFill>
              <a:schemeClr val="accent1"/>
            </a:solidFill>
            <a:ln>
              <a:noFill/>
            </a:ln>
            <a:effectLst/>
            <a:sp3d/>
          </c:spPr>
          <c:invertIfNegative val="0"/>
          <c:dPt>
            <c:idx val="0"/>
            <c:invertIfNegative val="0"/>
            <c:bubble3D val="0"/>
            <c:spPr>
              <a:solidFill>
                <a:schemeClr val="accent4">
                  <a:lumMod val="60000"/>
                  <a:lumOff val="40000"/>
                </a:schemeClr>
              </a:solidFill>
              <a:ln>
                <a:noFill/>
              </a:ln>
              <a:effectLst/>
              <a:sp3d/>
            </c:spPr>
            <c:extLst>
              <c:ext xmlns:c16="http://schemas.microsoft.com/office/drawing/2014/chart" uri="{C3380CC4-5D6E-409C-BE32-E72D297353CC}">
                <c16:uniqueId val="{00000002-42B7-43E6-BE0D-C04028A40E36}"/>
              </c:ext>
            </c:extLst>
          </c:dPt>
          <c:dPt>
            <c:idx val="1"/>
            <c:invertIfNegative val="0"/>
            <c:bubble3D val="0"/>
            <c:spPr>
              <a:solidFill>
                <a:srgbClr val="48B8C4"/>
              </a:solidFill>
              <a:ln>
                <a:noFill/>
              </a:ln>
              <a:effectLst/>
              <a:sp3d/>
            </c:spPr>
            <c:extLst>
              <c:ext xmlns:c16="http://schemas.microsoft.com/office/drawing/2014/chart" uri="{C3380CC4-5D6E-409C-BE32-E72D297353CC}">
                <c16:uniqueId val="{00000001-42B7-43E6-BE0D-C04028A40E36}"/>
              </c:ext>
            </c:extLst>
          </c:dPt>
          <c:dPt>
            <c:idx val="2"/>
            <c:invertIfNegative val="0"/>
            <c:bubble3D val="0"/>
            <c:spPr>
              <a:solidFill>
                <a:schemeClr val="bg1">
                  <a:lumMod val="75000"/>
                </a:schemeClr>
              </a:solidFill>
              <a:ln>
                <a:noFill/>
              </a:ln>
              <a:effectLst/>
              <a:sp3d/>
            </c:spPr>
            <c:extLst>
              <c:ext xmlns:c16="http://schemas.microsoft.com/office/drawing/2014/chart" uri="{C3380CC4-5D6E-409C-BE32-E72D297353CC}">
                <c16:uniqueId val="{00000003-42B7-43E6-BE0D-C04028A40E36}"/>
              </c:ext>
            </c:extLst>
          </c:dPt>
          <c:dPt>
            <c:idx val="3"/>
            <c:invertIfNegative val="0"/>
            <c:bubble3D val="0"/>
            <c:spPr>
              <a:solidFill>
                <a:schemeClr val="accent6">
                  <a:lumMod val="75000"/>
                </a:schemeClr>
              </a:solidFill>
              <a:ln>
                <a:noFill/>
              </a:ln>
              <a:effectLst/>
              <a:sp3d/>
            </c:spPr>
            <c:extLst>
              <c:ext xmlns:c16="http://schemas.microsoft.com/office/drawing/2014/chart" uri="{C3380CC4-5D6E-409C-BE32-E72D297353CC}">
                <c16:uniqueId val="{00000005-42B7-43E6-BE0D-C04028A40E36}"/>
              </c:ext>
            </c:extLst>
          </c:dPt>
          <c:dPt>
            <c:idx val="4"/>
            <c:invertIfNegative val="0"/>
            <c:bubble3D val="0"/>
            <c:spPr>
              <a:solidFill>
                <a:srgbClr val="00B050"/>
              </a:solidFill>
              <a:ln>
                <a:noFill/>
              </a:ln>
              <a:effectLst/>
              <a:sp3d/>
            </c:spPr>
            <c:extLst>
              <c:ext xmlns:c16="http://schemas.microsoft.com/office/drawing/2014/chart" uri="{C3380CC4-5D6E-409C-BE32-E72D297353CC}">
                <c16:uniqueId val="{00000006-42B7-43E6-BE0D-C04028A40E36}"/>
              </c:ext>
            </c:extLst>
          </c:dPt>
          <c:dPt>
            <c:idx val="5"/>
            <c:invertIfNegative val="0"/>
            <c:bubble3D val="0"/>
            <c:spPr>
              <a:solidFill>
                <a:srgbClr val="00B0F0"/>
              </a:solidFill>
              <a:ln>
                <a:noFill/>
              </a:ln>
              <a:effectLst/>
              <a:sp3d/>
            </c:spPr>
            <c:extLst>
              <c:ext xmlns:c16="http://schemas.microsoft.com/office/drawing/2014/chart" uri="{C3380CC4-5D6E-409C-BE32-E72D297353CC}">
                <c16:uniqueId val="{00000007-42B7-43E6-BE0D-C04028A40E36}"/>
              </c:ext>
            </c:extLst>
          </c:dPt>
          <c:dPt>
            <c:idx val="6"/>
            <c:invertIfNegative val="0"/>
            <c:bubble3D val="0"/>
            <c:spPr>
              <a:solidFill>
                <a:srgbClr val="EA4C48"/>
              </a:solidFill>
              <a:ln>
                <a:noFill/>
              </a:ln>
              <a:effectLst/>
              <a:sp3d/>
            </c:spPr>
            <c:extLst>
              <c:ext xmlns:c16="http://schemas.microsoft.com/office/drawing/2014/chart" uri="{C3380CC4-5D6E-409C-BE32-E72D297353CC}">
                <c16:uniqueId val="{00000004-42B7-43E6-BE0D-C04028A40E36}"/>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Impact" panose="020B080603090205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Dashboard!$A$2</c:f>
              <c:strCache>
                <c:ptCount val="8"/>
                <c:pt idx="0">
                  <c:v>Chonburi</c:v>
                </c:pt>
                <c:pt idx="1">
                  <c:v>Rayong</c:v>
                </c:pt>
                <c:pt idx="2">
                  <c:v>Samut Prakan</c:v>
                </c:pt>
                <c:pt idx="3">
                  <c:v>Chachoengsao</c:v>
                </c:pt>
                <c:pt idx="4">
                  <c:v>Prachin Buri</c:v>
                </c:pt>
                <c:pt idx="5">
                  <c:v>Pathum Thani</c:v>
                </c:pt>
                <c:pt idx="6">
                  <c:v>Bangkok</c:v>
                </c:pt>
                <c:pt idx="7">
                  <c:v>Mahasarakham</c:v>
                </c:pt>
              </c:strCache>
            </c:strRef>
          </c:cat>
          <c:val>
            <c:numRef>
              <c:f>Dashboard!$A$2</c:f>
              <c:numCache>
                <c:formatCode>General</c:formatCode>
                <c:ptCount val="8"/>
                <c:pt idx="0">
                  <c:v>36</c:v>
                </c:pt>
                <c:pt idx="1">
                  <c:v>30</c:v>
                </c:pt>
                <c:pt idx="2">
                  <c:v>3</c:v>
                </c:pt>
                <c:pt idx="3">
                  <c:v>2</c:v>
                </c:pt>
                <c:pt idx="4">
                  <c:v>1</c:v>
                </c:pt>
                <c:pt idx="5">
                  <c:v>1</c:v>
                </c:pt>
                <c:pt idx="6">
                  <c:v>1</c:v>
                </c:pt>
                <c:pt idx="7">
                  <c:v>1</c:v>
                </c:pt>
              </c:numCache>
            </c:numRef>
          </c:val>
          <c:extLst>
            <c:ext xmlns:c16="http://schemas.microsoft.com/office/drawing/2014/chart" uri="{C3380CC4-5D6E-409C-BE32-E72D297353CC}">
              <c16:uniqueId val="{00000000-42B7-43E6-BE0D-C04028A40E36}"/>
            </c:ext>
          </c:extLst>
        </c:ser>
        <c:dLbls>
          <c:showLegendKey val="0"/>
          <c:showVal val="0"/>
          <c:showCatName val="0"/>
          <c:showSerName val="0"/>
          <c:showPercent val="0"/>
          <c:showBubbleSize val="0"/>
        </c:dLbls>
        <c:gapWidth val="50"/>
        <c:shape val="cylinder"/>
        <c:axId val="1466502208"/>
        <c:axId val="1544864736"/>
        <c:axId val="0"/>
      </c:bar3DChart>
      <c:catAx>
        <c:axId val="146650220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544864736"/>
        <c:crosses val="autoZero"/>
        <c:auto val="1"/>
        <c:lblAlgn val="ctr"/>
        <c:lblOffset val="100"/>
        <c:noMultiLvlLbl val="0"/>
      </c:catAx>
      <c:valAx>
        <c:axId val="15448647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6502208"/>
        <c:crosses val="autoZero"/>
        <c:crossBetween val="between"/>
      </c:valAx>
      <c:dTable>
        <c:showHorzBorder val="1"/>
        <c:showVertBorder val="1"/>
        <c:showOutline val="1"/>
        <c:showKeys val="0"/>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 Survey ATK-EP.2-EEC-META-2021-Sep-14.xlsx]Dashboard!PivotTable5</c:name>
    <c:fmtId val="2"/>
  </c:pivotSource>
  <c:chart>
    <c:title>
      <c:tx>
        <c:strRef>
          <c:f>Dashboard!$A$39</c:f>
          <c:strCache>
            <c:ptCount val="1"/>
            <c:pt idx="0">
              <c:v>ATK Test Status</c:v>
            </c:pt>
          </c:strCache>
        </c:strRef>
      </c:tx>
      <c:layout>
        <c:manualLayout>
          <c:xMode val="edge"/>
          <c:yMode val="edge"/>
          <c:x val="5.8738835929682256E-3"/>
          <c:y val="0.0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Tahoma" panose="020B0604030504040204" pitchFamily="34" charset="0"/>
              <a:ea typeface="Tahoma" panose="020B0604030504040204" pitchFamily="34" charset="0"/>
              <a:cs typeface="Tahoma" panose="020B0604030504040204" pitchFamily="34" charset="0"/>
            </a:defRPr>
          </a:pPr>
          <a:endParaRPr lang="en-US"/>
        </a:p>
      </c:txPr>
    </c:title>
    <c:autoTitleDeleted val="0"/>
    <c:pivotFmts>
      <c:pivotFmt>
        <c:idx val="0"/>
        <c:spPr>
          <a:solidFill>
            <a:srgbClr val="48B8C4"/>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tx1">
                <a:lumMod val="65000"/>
                <a:lumOff val="35000"/>
              </a:schemeClr>
            </a:solidFill>
            <a:round/>
          </a:ln>
          <a:effectLst/>
        </c:spPr>
        <c:marker>
          <c:symbol val="circle"/>
          <c:size val="7"/>
          <c:spPr>
            <a:solidFill>
              <a:schemeClr val="accent4">
                <a:lumMod val="40000"/>
                <a:lumOff val="60000"/>
              </a:schemeClr>
            </a:solidFill>
            <a:ln w="15875">
              <a:solidFill>
                <a:schemeClr val="tx1">
                  <a:lumMod val="65000"/>
                  <a:lumOff val="35000"/>
                </a:schemeClr>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C00000"/>
                  </a:solidFill>
                  <a:latin typeface="Impact" panose="020B0806030902050204" pitchFamily="34" charset="0"/>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2"/>
      </c:pivotFmt>
      <c:pivotFmt>
        <c:idx val="3"/>
        <c:spPr>
          <a:ln w="22225" cap="rnd">
            <a:solidFill>
              <a:schemeClr val="tx1">
                <a:lumMod val="50000"/>
                <a:lumOff val="50000"/>
              </a:schemeClr>
            </a:solidFill>
            <a:round/>
          </a:ln>
          <a:effectLst/>
        </c:spPr>
        <c:marker>
          <c:symbol val="circle"/>
          <c:size val="8"/>
          <c:spPr>
            <a:solidFill>
              <a:srgbClr val="FFFF99"/>
            </a:solidFill>
            <a:ln w="12700">
              <a:solidFill>
                <a:schemeClr val="tx1">
                  <a:lumMod val="50000"/>
                  <a:lumOff val="50000"/>
                </a:schemeClr>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65000"/>
                      <a:lumOff val="35000"/>
                    </a:schemeClr>
                  </a:solidFill>
                  <a:latin typeface="Impact" panose="020B0806030902050204" pitchFamily="34" charset="0"/>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4.5226901865957327E-2"/>
          <c:y val="0.11346456692913386"/>
          <c:w val="0.92201159795506449"/>
          <c:h val="0.39345564304461944"/>
        </c:manualLayout>
      </c:layout>
      <c:barChart>
        <c:barDir val="col"/>
        <c:grouping val="clustered"/>
        <c:varyColors val="0"/>
        <c:ser>
          <c:idx val="0"/>
          <c:order val="0"/>
          <c:tx>
            <c:strRef>
              <c:f>Dashboard!$A$39</c:f>
              <c:strCache>
                <c:ptCount val="1"/>
                <c:pt idx="0">
                  <c:v>Sum of Total of Test</c:v>
                </c:pt>
              </c:strCache>
            </c:strRef>
          </c:tx>
          <c:spPr>
            <a:solidFill>
              <a:srgbClr val="48B8C4"/>
            </a:solidFill>
            <a:ln>
              <a:noFill/>
            </a:ln>
            <a:effectLst/>
          </c:spPr>
          <c:invertIfNegative val="0"/>
          <c:cat>
            <c:strRef>
              <c:f>Dashboard!$A$39</c:f>
              <c:strCache>
                <c:ptCount val="74"/>
                <c:pt idx="0">
                  <c:v>Colgate Plamolive (Thailand) Limited</c:v>
                </c:pt>
                <c:pt idx="1">
                  <c:v>KYE</c:v>
                </c:pt>
                <c:pt idx="2">
                  <c:v>Showa Denko Materials Automotive Products (Thailand) Co.,Ltd.</c:v>
                </c:pt>
                <c:pt idx="3">
                  <c:v>U-Shin (Thailand) Co.,Ltd.</c:v>
                </c:pt>
                <c:pt idx="4">
                  <c:v>Furukawa Automotive Systems (Thailand) Co.,Ltd.</c:v>
                </c:pt>
                <c:pt idx="5">
                  <c:v>THAI TABUCHI ELECTRIC CO.,LTD.</c:v>
                </c:pt>
                <c:pt idx="6">
                  <c:v>Tatung(thailand)</c:v>
                </c:pt>
                <c:pt idx="7">
                  <c:v>Deeline Construction Company Limited</c:v>
                </c:pt>
                <c:pt idx="8">
                  <c:v>Transitions Optical (Thailand) Limited</c:v>
                </c:pt>
                <c:pt idx="9">
                  <c:v>Sumiden Steel Wire (Thailand) Co.,Ltd.</c:v>
                </c:pt>
                <c:pt idx="10">
                  <c:v>บริษัท โมเล็กซ์ (ประเทศไทย) จำกัด</c:v>
                </c:pt>
                <c:pt idx="11">
                  <c:v>TDK Industrial Co.,Ltd.</c:v>
                </c:pt>
                <c:pt idx="12">
                  <c:v>T.S.K. Forging .Co.,Ltd</c:v>
                </c:pt>
                <c:pt idx="13">
                  <c:v>บริษัท ทีบีเคเค (ประเทศไทย) จำกัด</c:v>
                </c:pt>
                <c:pt idx="14">
                  <c:v>Roki (Thailand)Ltd.</c:v>
                </c:pt>
                <c:pt idx="15">
                  <c:v>Foamtec International Co., Ltd.</c:v>
                </c:pt>
                <c:pt idx="16">
                  <c:v>Fuji Electric Manufacturing (Thailand).Co.,Ltd.</c:v>
                </c:pt>
                <c:pt idx="17">
                  <c:v>SJC Group</c:v>
                </c:pt>
                <c:pt idx="18">
                  <c:v>Union Glass Co.,Ltd. (แก้วปราการ)</c:v>
                </c:pt>
                <c:pt idx="19">
                  <c:v>ROKI (Thailand) Co.,Ltd.</c:v>
                </c:pt>
                <c:pt idx="20">
                  <c:v>Mitsubishi Electric Thai Auto-Parts Co.,Ltd.</c:v>
                </c:pt>
                <c:pt idx="21">
                  <c:v>Mitsui Hygiene Materials (Thailand) Co.,Ltd.</c:v>
                </c:pt>
                <c:pt idx="22">
                  <c:v>ANCA Sheet Metal Solutions (Thailand) Ltd.</c:v>
                </c:pt>
                <c:pt idx="23">
                  <c:v>Honda Lock Thai Co.,Ltd.</c:v>
                </c:pt>
                <c:pt idx="24">
                  <c:v>BorgWarner PDS (Thailand) Limited</c:v>
                </c:pt>
                <c:pt idx="25">
                  <c:v>Aptar (Thailand) Ltd.</c:v>
                </c:pt>
                <c:pt idx="26">
                  <c:v>Siam Goshi Manufacturing Co.,Ltd.</c:v>
                </c:pt>
                <c:pt idx="27">
                  <c:v>Nakano Engineering (Thaniland) Co.,Ltd.</c:v>
                </c:pt>
                <c:pt idx="28">
                  <c:v>NIPPON STEEL PIPE (THAILAND) CO.,LTD.</c:v>
                </c:pt>
                <c:pt idx="29">
                  <c:v>บริษัท นิสโช พรีซิชั่น (ไทยแลนด์) จำกัด</c:v>
                </c:pt>
                <c:pt idx="30">
                  <c:v>SAMIL FOAM (THAILAND) CO., LTD.</c:v>
                </c:pt>
                <c:pt idx="31">
                  <c:v>Quaker Houghton (Thailand) Co.,Ltd.</c:v>
                </c:pt>
                <c:pt idx="32">
                  <c:v>VIKING Life-Saving Equipment</c:v>
                </c:pt>
                <c:pt idx="33">
                  <c:v>INGRESS AUTOVENTURES</c:v>
                </c:pt>
                <c:pt idx="34">
                  <c:v>Thai Rebirth Co.,Ltd.</c:v>
                </c:pt>
                <c:pt idx="35">
                  <c:v>บริษัทพอร์ต รอยัล</c:v>
                </c:pt>
                <c:pt idx="36">
                  <c:v>Metalsa (Thailand) Co.,Ltd.</c:v>
                </c:pt>
                <c:pt idx="37">
                  <c:v>Thai Asahi Denki Co.,Ltd.</c:v>
                </c:pt>
                <c:pt idx="38">
                  <c:v>Monde Nissin ( Thailand) Co.,Ltd.</c:v>
                </c:pt>
                <c:pt idx="39">
                  <c:v>Qarbon Aerospace (Thailand) Ltd.</c:v>
                </c:pt>
                <c:pt idx="40">
                  <c:v>AREEMIT GROUP</c:v>
                </c:pt>
                <c:pt idx="41">
                  <c:v>ศูนย์ฟื้นฟูสมรรถภาพคนงานภาค ๒</c:v>
                </c:pt>
                <c:pt idx="42">
                  <c:v>Sahachol Food Supplies</c:v>
                </c:pt>
                <c:pt idx="43">
                  <c:v>Siam Environmental Technologies Co.,Ltd.</c:v>
                </c:pt>
                <c:pt idx="44">
                  <c:v>Boom Global Co., Ltd.</c:v>
                </c:pt>
                <c:pt idx="45">
                  <c:v>Thaimed Hightech Co.,Ltd.</c:v>
                </c:pt>
                <c:pt idx="46">
                  <c:v>Fukuyo Technos Co., Ltd.</c:v>
                </c:pt>
                <c:pt idx="47">
                  <c:v>NTPT CO.,LTD.</c:v>
                </c:pt>
                <c:pt idx="48">
                  <c:v>ที.เอส.เค. ฟอร์จิ้ง จำกัด</c:v>
                </c:pt>
                <c:pt idx="49">
                  <c:v>Auto CS Engineering co.,Ltd.</c:v>
                </c:pt>
                <c:pt idx="50">
                  <c:v>THAI IKEDA MFG. Co.,Ltd.</c:v>
                </c:pt>
                <c:pt idx="51">
                  <c:v>EthosEnergy (Thailand) Limited</c:v>
                </c:pt>
                <c:pt idx="52">
                  <c:v>Asahi Plus Co.,Ltd.</c:v>
                </c:pt>
                <c:pt idx="53">
                  <c:v>FUSERASHI (THAILAND) CO., LTD.</c:v>
                </c:pt>
                <c:pt idx="54">
                  <c:v>Fukuju Industry (Thailand) Co.,Ltd.</c:v>
                </c:pt>
                <c:pt idx="55">
                  <c:v>Muntons Ingredients (Thailand) Ltd.</c:v>
                </c:pt>
                <c:pt idx="56">
                  <c:v>Toho (Thailand) co.,Ltd.</c:v>
                </c:pt>
                <c:pt idx="57">
                  <c:v>Fuserashi (Thailand) co.,Ltd.</c:v>
                </c:pt>
                <c:pt idx="58">
                  <c:v>บริษัท โอ.เอ็ม. แมนูแฟคเจอริ่ง (ประเทศไทย) จำกัด</c:v>
                </c:pt>
                <c:pt idx="59">
                  <c:v>O.M. Manufacturing (Thailand) Co,.Ltd.</c:v>
                </c:pt>
                <c:pt idx="60">
                  <c:v>บริษัท ท็อชเทค จำกัด</c:v>
                </c:pt>
                <c:pt idx="61">
                  <c:v>Ikikai Medi Health Co.,Ltd.</c:v>
                </c:pt>
                <c:pt idx="62">
                  <c:v>Visteon Automotive Electronics (Thailand) Limited.</c:v>
                </c:pt>
                <c:pt idx="63">
                  <c:v>Sanzen Seiko (Thailand) Ltd.</c:v>
                </c:pt>
                <c:pt idx="64">
                  <c:v>Mishina Matsubishi ( Thailand ) Co., LTD.</c:v>
                </c:pt>
                <c:pt idx="65">
                  <c:v>Sanzen Seiko Thai Ltd.</c:v>
                </c:pt>
                <c:pt idx="66">
                  <c:v>NIDEC ELESYS (THAILAND) CO.,LTD.</c:v>
                </c:pt>
                <c:pt idx="67">
                  <c:v>ไทย คอมโพสิท จำกัด</c:v>
                </c:pt>
                <c:pt idx="68">
                  <c:v>KIYA CORPORATION (THAILAND) Co.,Ltd.</c:v>
                </c:pt>
                <c:pt idx="69">
                  <c:v>Thai Wire Products PCL</c:v>
                </c:pt>
                <c:pt idx="70">
                  <c:v>Kusumoto Chemicals (Thailand) Co.,Ltd.</c:v>
                </c:pt>
                <c:pt idx="71">
                  <c:v>WISETEK SOLUTIONS (THAILAND)CO.,LTD.</c:v>
                </c:pt>
                <c:pt idx="72">
                  <c:v>KANEKA (THAILAND) CO.,LTD.</c:v>
                </c:pt>
                <c:pt idx="73">
                  <c:v>AGC Flat Glass (Thailand) Public Company Limited</c:v>
                </c:pt>
              </c:strCache>
            </c:strRef>
          </c:cat>
          <c:val>
            <c:numRef>
              <c:f>Dashboard!$A$39</c:f>
              <c:numCache>
                <c:formatCode>General</c:formatCode>
                <c:ptCount val="74"/>
                <c:pt idx="0">
                  <c:v>1700</c:v>
                </c:pt>
                <c:pt idx="1">
                  <c:v>1633</c:v>
                </c:pt>
                <c:pt idx="2">
                  <c:v>877</c:v>
                </c:pt>
                <c:pt idx="3">
                  <c:v>669</c:v>
                </c:pt>
                <c:pt idx="4">
                  <c:v>623</c:v>
                </c:pt>
                <c:pt idx="5">
                  <c:v>620</c:v>
                </c:pt>
                <c:pt idx="6">
                  <c:v>582</c:v>
                </c:pt>
                <c:pt idx="7">
                  <c:v>581</c:v>
                </c:pt>
                <c:pt idx="8">
                  <c:v>500</c:v>
                </c:pt>
                <c:pt idx="9">
                  <c:v>480</c:v>
                </c:pt>
                <c:pt idx="10">
                  <c:v>465</c:v>
                </c:pt>
                <c:pt idx="11">
                  <c:v>342.3</c:v>
                </c:pt>
                <c:pt idx="12">
                  <c:v>330</c:v>
                </c:pt>
                <c:pt idx="13">
                  <c:v>272</c:v>
                </c:pt>
                <c:pt idx="14">
                  <c:v>241</c:v>
                </c:pt>
                <c:pt idx="15">
                  <c:v>235</c:v>
                </c:pt>
                <c:pt idx="16">
                  <c:v>200</c:v>
                </c:pt>
                <c:pt idx="17">
                  <c:v>200</c:v>
                </c:pt>
                <c:pt idx="18">
                  <c:v>200</c:v>
                </c:pt>
                <c:pt idx="19">
                  <c:v>187</c:v>
                </c:pt>
                <c:pt idx="20">
                  <c:v>182</c:v>
                </c:pt>
                <c:pt idx="21">
                  <c:v>180</c:v>
                </c:pt>
                <c:pt idx="22">
                  <c:v>163</c:v>
                </c:pt>
                <c:pt idx="23">
                  <c:v>154</c:v>
                </c:pt>
                <c:pt idx="24">
                  <c:v>150</c:v>
                </c:pt>
                <c:pt idx="25">
                  <c:v>140</c:v>
                </c:pt>
                <c:pt idx="26">
                  <c:v>130</c:v>
                </c:pt>
                <c:pt idx="27">
                  <c:v>117</c:v>
                </c:pt>
                <c:pt idx="28">
                  <c:v>100</c:v>
                </c:pt>
                <c:pt idx="29">
                  <c:v>98</c:v>
                </c:pt>
                <c:pt idx="30">
                  <c:v>85</c:v>
                </c:pt>
                <c:pt idx="31">
                  <c:v>82</c:v>
                </c:pt>
                <c:pt idx="32">
                  <c:v>80</c:v>
                </c:pt>
                <c:pt idx="33">
                  <c:v>70</c:v>
                </c:pt>
                <c:pt idx="34">
                  <c:v>70</c:v>
                </c:pt>
                <c:pt idx="35">
                  <c:v>61</c:v>
                </c:pt>
                <c:pt idx="36">
                  <c:v>51</c:v>
                </c:pt>
                <c:pt idx="37">
                  <c:v>50</c:v>
                </c:pt>
                <c:pt idx="38">
                  <c:v>50</c:v>
                </c:pt>
                <c:pt idx="39">
                  <c:v>50</c:v>
                </c:pt>
                <c:pt idx="40">
                  <c:v>50</c:v>
                </c:pt>
                <c:pt idx="41">
                  <c:v>49</c:v>
                </c:pt>
                <c:pt idx="42">
                  <c:v>46</c:v>
                </c:pt>
                <c:pt idx="43">
                  <c:v>43</c:v>
                </c:pt>
                <c:pt idx="44">
                  <c:v>34</c:v>
                </c:pt>
                <c:pt idx="45">
                  <c:v>31</c:v>
                </c:pt>
                <c:pt idx="46">
                  <c:v>31</c:v>
                </c:pt>
                <c:pt idx="47">
                  <c:v>30</c:v>
                </c:pt>
                <c:pt idx="48">
                  <c:v>30</c:v>
                </c:pt>
                <c:pt idx="49">
                  <c:v>28</c:v>
                </c:pt>
                <c:pt idx="50">
                  <c:v>24</c:v>
                </c:pt>
                <c:pt idx="51">
                  <c:v>23</c:v>
                </c:pt>
                <c:pt idx="52">
                  <c:v>20</c:v>
                </c:pt>
                <c:pt idx="53">
                  <c:v>19</c:v>
                </c:pt>
                <c:pt idx="54">
                  <c:v>18</c:v>
                </c:pt>
                <c:pt idx="55">
                  <c:v>14</c:v>
                </c:pt>
                <c:pt idx="56">
                  <c:v>13</c:v>
                </c:pt>
                <c:pt idx="57">
                  <c:v>10</c:v>
                </c:pt>
                <c:pt idx="58">
                  <c:v>7</c:v>
                </c:pt>
                <c:pt idx="59">
                  <c:v>7</c:v>
                </c:pt>
                <c:pt idx="60">
                  <c:v>7</c:v>
                </c:pt>
                <c:pt idx="61">
                  <c:v>6</c:v>
                </c:pt>
                <c:pt idx="62">
                  <c:v>3</c:v>
                </c:pt>
                <c:pt idx="63">
                  <c:v>1</c:v>
                </c:pt>
                <c:pt idx="64">
                  <c:v>1</c:v>
                </c:pt>
                <c:pt idx="65">
                  <c:v>1</c:v>
                </c:pt>
                <c:pt idx="67">
                  <c:v>0</c:v>
                </c:pt>
                <c:pt idx="68">
                  <c:v>0</c:v>
                </c:pt>
                <c:pt idx="69">
                  <c:v>0</c:v>
                </c:pt>
                <c:pt idx="70">
                  <c:v>0</c:v>
                </c:pt>
                <c:pt idx="73">
                  <c:v>0</c:v>
                </c:pt>
              </c:numCache>
            </c:numRef>
          </c:val>
          <c:extLst>
            <c:ext xmlns:c16="http://schemas.microsoft.com/office/drawing/2014/chart" uri="{C3380CC4-5D6E-409C-BE32-E72D297353CC}">
              <c16:uniqueId val="{00000000-DDA2-466A-B775-2980D7981A89}"/>
            </c:ext>
          </c:extLst>
        </c:ser>
        <c:dLbls>
          <c:showLegendKey val="0"/>
          <c:showVal val="0"/>
          <c:showCatName val="0"/>
          <c:showSerName val="0"/>
          <c:showPercent val="0"/>
          <c:showBubbleSize val="0"/>
        </c:dLbls>
        <c:gapWidth val="30"/>
        <c:axId val="1513532784"/>
        <c:axId val="1504941872"/>
      </c:barChart>
      <c:lineChart>
        <c:grouping val="stacked"/>
        <c:varyColors val="0"/>
        <c:ser>
          <c:idx val="1"/>
          <c:order val="1"/>
          <c:tx>
            <c:strRef>
              <c:f>Dashboard!$A$39</c:f>
              <c:strCache>
                <c:ptCount val="1"/>
                <c:pt idx="0">
                  <c:v>Sum of Positive Result (person)</c:v>
                </c:pt>
              </c:strCache>
            </c:strRef>
          </c:tx>
          <c:spPr>
            <a:ln w="22225" cap="rnd">
              <a:solidFill>
                <a:schemeClr val="tx1">
                  <a:lumMod val="50000"/>
                  <a:lumOff val="50000"/>
                </a:schemeClr>
              </a:solidFill>
              <a:round/>
            </a:ln>
            <a:effectLst/>
          </c:spPr>
          <c:marker>
            <c:symbol val="circle"/>
            <c:size val="8"/>
            <c:spPr>
              <a:solidFill>
                <a:srgbClr val="FFFF99"/>
              </a:solidFill>
              <a:ln w="12700">
                <a:solidFill>
                  <a:schemeClr val="tx1">
                    <a:lumMod val="50000"/>
                    <a:lumOff val="5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65000"/>
                        <a:lumOff val="35000"/>
                      </a:schemeClr>
                    </a:solidFill>
                    <a:latin typeface="Impact" panose="020B080603090205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Dashboard!$A$39</c:f>
              <c:strCache>
                <c:ptCount val="74"/>
                <c:pt idx="0">
                  <c:v>Colgate Plamolive (Thailand) Limited</c:v>
                </c:pt>
                <c:pt idx="1">
                  <c:v>KYE</c:v>
                </c:pt>
                <c:pt idx="2">
                  <c:v>Showa Denko Materials Automotive Products (Thailand) Co.,Ltd.</c:v>
                </c:pt>
                <c:pt idx="3">
                  <c:v>U-Shin (Thailand) Co.,Ltd.</c:v>
                </c:pt>
                <c:pt idx="4">
                  <c:v>Furukawa Automotive Systems (Thailand) Co.,Ltd.</c:v>
                </c:pt>
                <c:pt idx="5">
                  <c:v>THAI TABUCHI ELECTRIC CO.,LTD.</c:v>
                </c:pt>
                <c:pt idx="6">
                  <c:v>Tatung(thailand)</c:v>
                </c:pt>
                <c:pt idx="7">
                  <c:v>Deeline Construction Company Limited</c:v>
                </c:pt>
                <c:pt idx="8">
                  <c:v>Transitions Optical (Thailand) Limited</c:v>
                </c:pt>
                <c:pt idx="9">
                  <c:v>Sumiden Steel Wire (Thailand) Co.,Ltd.</c:v>
                </c:pt>
                <c:pt idx="10">
                  <c:v>บริษัท โมเล็กซ์ (ประเทศไทย) จำกัด</c:v>
                </c:pt>
                <c:pt idx="11">
                  <c:v>TDK Industrial Co.,Ltd.</c:v>
                </c:pt>
                <c:pt idx="12">
                  <c:v>T.S.K. Forging .Co.,Ltd</c:v>
                </c:pt>
                <c:pt idx="13">
                  <c:v>บริษัท ทีบีเคเค (ประเทศไทย) จำกัด</c:v>
                </c:pt>
                <c:pt idx="14">
                  <c:v>Roki (Thailand)Ltd.</c:v>
                </c:pt>
                <c:pt idx="15">
                  <c:v>Foamtec International Co., Ltd.</c:v>
                </c:pt>
                <c:pt idx="16">
                  <c:v>Fuji Electric Manufacturing (Thailand).Co.,Ltd.</c:v>
                </c:pt>
                <c:pt idx="17">
                  <c:v>SJC Group</c:v>
                </c:pt>
                <c:pt idx="18">
                  <c:v>Union Glass Co.,Ltd. (แก้วปราการ)</c:v>
                </c:pt>
                <c:pt idx="19">
                  <c:v>ROKI (Thailand) Co.,Ltd.</c:v>
                </c:pt>
                <c:pt idx="20">
                  <c:v>Mitsubishi Electric Thai Auto-Parts Co.,Ltd.</c:v>
                </c:pt>
                <c:pt idx="21">
                  <c:v>Mitsui Hygiene Materials (Thailand) Co.,Ltd.</c:v>
                </c:pt>
                <c:pt idx="22">
                  <c:v>ANCA Sheet Metal Solutions (Thailand) Ltd.</c:v>
                </c:pt>
                <c:pt idx="23">
                  <c:v>Honda Lock Thai Co.,Ltd.</c:v>
                </c:pt>
                <c:pt idx="24">
                  <c:v>BorgWarner PDS (Thailand) Limited</c:v>
                </c:pt>
                <c:pt idx="25">
                  <c:v>Aptar (Thailand) Ltd.</c:v>
                </c:pt>
                <c:pt idx="26">
                  <c:v>Siam Goshi Manufacturing Co.,Ltd.</c:v>
                </c:pt>
                <c:pt idx="27">
                  <c:v>Nakano Engineering (Thaniland) Co.,Ltd.</c:v>
                </c:pt>
                <c:pt idx="28">
                  <c:v>NIPPON STEEL PIPE (THAILAND) CO.,LTD.</c:v>
                </c:pt>
                <c:pt idx="29">
                  <c:v>บริษัท นิสโช พรีซิชั่น (ไทยแลนด์) จำกัด</c:v>
                </c:pt>
                <c:pt idx="30">
                  <c:v>SAMIL FOAM (THAILAND) CO., LTD.</c:v>
                </c:pt>
                <c:pt idx="31">
                  <c:v>Quaker Houghton (Thailand) Co.,Ltd.</c:v>
                </c:pt>
                <c:pt idx="32">
                  <c:v>VIKING Life-Saving Equipment</c:v>
                </c:pt>
                <c:pt idx="33">
                  <c:v>INGRESS AUTOVENTURES</c:v>
                </c:pt>
                <c:pt idx="34">
                  <c:v>Thai Rebirth Co.,Ltd.</c:v>
                </c:pt>
                <c:pt idx="35">
                  <c:v>บริษัทพอร์ต รอยัล</c:v>
                </c:pt>
                <c:pt idx="36">
                  <c:v>Metalsa (Thailand) Co.,Ltd.</c:v>
                </c:pt>
                <c:pt idx="37">
                  <c:v>Thai Asahi Denki Co.,Ltd.</c:v>
                </c:pt>
                <c:pt idx="38">
                  <c:v>Monde Nissin ( Thailand) Co.,Ltd.</c:v>
                </c:pt>
                <c:pt idx="39">
                  <c:v>Qarbon Aerospace (Thailand) Ltd.</c:v>
                </c:pt>
                <c:pt idx="40">
                  <c:v>AREEMIT GROUP</c:v>
                </c:pt>
                <c:pt idx="41">
                  <c:v>ศูนย์ฟื้นฟูสมรรถภาพคนงานภาค ๒</c:v>
                </c:pt>
                <c:pt idx="42">
                  <c:v>Sahachol Food Supplies</c:v>
                </c:pt>
                <c:pt idx="43">
                  <c:v>Siam Environmental Technologies Co.,Ltd.</c:v>
                </c:pt>
                <c:pt idx="44">
                  <c:v>Boom Global Co., Ltd.</c:v>
                </c:pt>
                <c:pt idx="45">
                  <c:v>Thaimed Hightech Co.,Ltd.</c:v>
                </c:pt>
                <c:pt idx="46">
                  <c:v>Fukuyo Technos Co., Ltd.</c:v>
                </c:pt>
                <c:pt idx="47">
                  <c:v>NTPT CO.,LTD.</c:v>
                </c:pt>
                <c:pt idx="48">
                  <c:v>ที.เอส.เค. ฟอร์จิ้ง จำกัด</c:v>
                </c:pt>
                <c:pt idx="49">
                  <c:v>Auto CS Engineering co.,Ltd.</c:v>
                </c:pt>
                <c:pt idx="50">
                  <c:v>THAI IKEDA MFG. Co.,Ltd.</c:v>
                </c:pt>
                <c:pt idx="51">
                  <c:v>EthosEnergy (Thailand) Limited</c:v>
                </c:pt>
                <c:pt idx="52">
                  <c:v>Asahi Plus Co.,Ltd.</c:v>
                </c:pt>
                <c:pt idx="53">
                  <c:v>FUSERASHI (THAILAND) CO., LTD.</c:v>
                </c:pt>
                <c:pt idx="54">
                  <c:v>Fukuju Industry (Thailand) Co.,Ltd.</c:v>
                </c:pt>
                <c:pt idx="55">
                  <c:v>Muntons Ingredients (Thailand) Ltd.</c:v>
                </c:pt>
                <c:pt idx="56">
                  <c:v>Toho (Thailand) co.,Ltd.</c:v>
                </c:pt>
                <c:pt idx="57">
                  <c:v>Fuserashi (Thailand) co.,Ltd.</c:v>
                </c:pt>
                <c:pt idx="58">
                  <c:v>บริษัท โอ.เอ็ม. แมนูแฟคเจอริ่ง (ประเทศไทย) จำกัด</c:v>
                </c:pt>
                <c:pt idx="59">
                  <c:v>O.M. Manufacturing (Thailand) Co,.Ltd.</c:v>
                </c:pt>
                <c:pt idx="60">
                  <c:v>บริษัท ท็อชเทค จำกัด</c:v>
                </c:pt>
                <c:pt idx="61">
                  <c:v>Ikikai Medi Health Co.,Ltd.</c:v>
                </c:pt>
                <c:pt idx="62">
                  <c:v>Visteon Automotive Electronics (Thailand) Limited.</c:v>
                </c:pt>
                <c:pt idx="63">
                  <c:v>Sanzen Seiko (Thailand) Ltd.</c:v>
                </c:pt>
                <c:pt idx="64">
                  <c:v>Mishina Matsubishi ( Thailand ) Co., LTD.</c:v>
                </c:pt>
                <c:pt idx="65">
                  <c:v>Sanzen Seiko Thai Ltd.</c:v>
                </c:pt>
                <c:pt idx="66">
                  <c:v>NIDEC ELESYS (THAILAND) CO.,LTD.</c:v>
                </c:pt>
                <c:pt idx="67">
                  <c:v>ไทย คอมโพสิท จำกัด</c:v>
                </c:pt>
                <c:pt idx="68">
                  <c:v>KIYA CORPORATION (THAILAND) Co.,Ltd.</c:v>
                </c:pt>
                <c:pt idx="69">
                  <c:v>Thai Wire Products PCL</c:v>
                </c:pt>
                <c:pt idx="70">
                  <c:v>Kusumoto Chemicals (Thailand) Co.,Ltd.</c:v>
                </c:pt>
                <c:pt idx="71">
                  <c:v>WISETEK SOLUTIONS (THAILAND)CO.,LTD.</c:v>
                </c:pt>
                <c:pt idx="72">
                  <c:v>KANEKA (THAILAND) CO.,LTD.</c:v>
                </c:pt>
                <c:pt idx="73">
                  <c:v>AGC Flat Glass (Thailand) Public Company Limited</c:v>
                </c:pt>
              </c:strCache>
            </c:strRef>
          </c:cat>
          <c:val>
            <c:numRef>
              <c:f>Dashboard!$A$39</c:f>
              <c:numCache>
                <c:formatCode>General</c:formatCode>
                <c:ptCount val="74"/>
                <c:pt idx="0">
                  <c:v>2</c:v>
                </c:pt>
                <c:pt idx="1">
                  <c:v>14</c:v>
                </c:pt>
                <c:pt idx="2">
                  <c:v>5</c:v>
                </c:pt>
                <c:pt idx="3">
                  <c:v>3</c:v>
                </c:pt>
                <c:pt idx="4">
                  <c:v>2</c:v>
                </c:pt>
                <c:pt idx="5">
                  <c:v>5</c:v>
                </c:pt>
                <c:pt idx="6">
                  <c:v>3</c:v>
                </c:pt>
                <c:pt idx="7">
                  <c:v>7</c:v>
                </c:pt>
                <c:pt idx="8">
                  <c:v>0</c:v>
                </c:pt>
                <c:pt idx="9">
                  <c:v>2</c:v>
                </c:pt>
                <c:pt idx="10">
                  <c:v>5</c:v>
                </c:pt>
                <c:pt idx="11">
                  <c:v>1</c:v>
                </c:pt>
                <c:pt idx="12">
                  <c:v>2</c:v>
                </c:pt>
                <c:pt idx="13">
                  <c:v>28</c:v>
                </c:pt>
                <c:pt idx="14">
                  <c:v>0</c:v>
                </c:pt>
                <c:pt idx="15">
                  <c:v>1</c:v>
                </c:pt>
                <c:pt idx="16">
                  <c:v>2</c:v>
                </c:pt>
                <c:pt idx="17">
                  <c:v>5</c:v>
                </c:pt>
                <c:pt idx="18">
                  <c:v>22</c:v>
                </c:pt>
                <c:pt idx="19">
                  <c:v>4</c:v>
                </c:pt>
                <c:pt idx="20">
                  <c:v>0</c:v>
                </c:pt>
                <c:pt idx="21">
                  <c:v>0</c:v>
                </c:pt>
                <c:pt idx="22">
                  <c:v>1</c:v>
                </c:pt>
                <c:pt idx="23">
                  <c:v>0</c:v>
                </c:pt>
                <c:pt idx="24">
                  <c:v>5</c:v>
                </c:pt>
                <c:pt idx="25">
                  <c:v>0</c:v>
                </c:pt>
                <c:pt idx="26">
                  <c:v>0</c:v>
                </c:pt>
                <c:pt idx="27">
                  <c:v>5</c:v>
                </c:pt>
                <c:pt idx="28">
                  <c:v>0</c:v>
                </c:pt>
                <c:pt idx="29">
                  <c:v>17</c:v>
                </c:pt>
                <c:pt idx="30">
                  <c:v>0</c:v>
                </c:pt>
                <c:pt idx="31">
                  <c:v>2</c:v>
                </c:pt>
                <c:pt idx="32">
                  <c:v>17</c:v>
                </c:pt>
                <c:pt idx="33">
                  <c:v>0</c:v>
                </c:pt>
                <c:pt idx="34">
                  <c:v>10</c:v>
                </c:pt>
                <c:pt idx="35">
                  <c:v>0</c:v>
                </c:pt>
                <c:pt idx="36">
                  <c:v>0</c:v>
                </c:pt>
                <c:pt idx="37">
                  <c:v>0</c:v>
                </c:pt>
                <c:pt idx="38">
                  <c:v>1</c:v>
                </c:pt>
                <c:pt idx="39">
                  <c:v>0</c:v>
                </c:pt>
                <c:pt idx="40">
                  <c:v>0</c:v>
                </c:pt>
                <c:pt idx="41">
                  <c:v>0</c:v>
                </c:pt>
                <c:pt idx="42">
                  <c:v>0</c:v>
                </c:pt>
                <c:pt idx="43">
                  <c:v>0</c:v>
                </c:pt>
                <c:pt idx="44">
                  <c:v>0</c:v>
                </c:pt>
                <c:pt idx="45">
                  <c:v>1</c:v>
                </c:pt>
                <c:pt idx="46">
                  <c:v>0</c:v>
                </c:pt>
                <c:pt idx="47">
                  <c:v>0</c:v>
                </c:pt>
                <c:pt idx="48">
                  <c:v>0</c:v>
                </c:pt>
                <c:pt idx="49">
                  <c:v>0</c:v>
                </c:pt>
                <c:pt idx="50">
                  <c:v>1</c:v>
                </c:pt>
                <c:pt idx="51">
                  <c:v>0</c:v>
                </c:pt>
                <c:pt idx="52">
                  <c:v>0</c:v>
                </c:pt>
                <c:pt idx="53">
                  <c:v>0</c:v>
                </c:pt>
                <c:pt idx="54">
                  <c:v>1</c:v>
                </c:pt>
                <c:pt idx="55">
                  <c:v>0</c:v>
                </c:pt>
                <c:pt idx="56">
                  <c:v>0</c:v>
                </c:pt>
                <c:pt idx="57">
                  <c:v>0</c:v>
                </c:pt>
                <c:pt idx="58">
                  <c:v>0</c:v>
                </c:pt>
                <c:pt idx="59">
                  <c:v>0</c:v>
                </c:pt>
                <c:pt idx="60">
                  <c:v>2</c:v>
                </c:pt>
                <c:pt idx="61">
                  <c:v>0</c:v>
                </c:pt>
                <c:pt idx="62">
                  <c:v>0</c:v>
                </c:pt>
                <c:pt idx="63">
                  <c:v>0</c:v>
                </c:pt>
                <c:pt idx="64">
                  <c:v>0</c:v>
                </c:pt>
                <c:pt idx="65">
                  <c:v>0</c:v>
                </c:pt>
                <c:pt idx="67">
                  <c:v>0</c:v>
                </c:pt>
                <c:pt idx="68">
                  <c:v>0</c:v>
                </c:pt>
                <c:pt idx="69">
                  <c:v>0</c:v>
                </c:pt>
                <c:pt idx="70">
                  <c:v>0</c:v>
                </c:pt>
                <c:pt idx="73">
                  <c:v>0</c:v>
                </c:pt>
              </c:numCache>
            </c:numRef>
          </c:val>
          <c:smooth val="0"/>
          <c:extLst>
            <c:ext xmlns:c16="http://schemas.microsoft.com/office/drawing/2014/chart" uri="{C3380CC4-5D6E-409C-BE32-E72D297353CC}">
              <c16:uniqueId val="{00000003-DDA2-466A-B775-2980D7981A89}"/>
            </c:ext>
          </c:extLst>
        </c:ser>
        <c:dLbls>
          <c:showLegendKey val="0"/>
          <c:showVal val="0"/>
          <c:showCatName val="0"/>
          <c:showSerName val="0"/>
          <c:showPercent val="0"/>
          <c:showBubbleSize val="0"/>
        </c:dLbls>
        <c:marker val="1"/>
        <c:smooth val="0"/>
        <c:axId val="1811775744"/>
        <c:axId val="1504938544"/>
      </c:lineChart>
      <c:catAx>
        <c:axId val="1513532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04941872"/>
        <c:crosses val="autoZero"/>
        <c:auto val="1"/>
        <c:lblAlgn val="ctr"/>
        <c:lblOffset val="100"/>
        <c:noMultiLvlLbl val="0"/>
      </c:catAx>
      <c:valAx>
        <c:axId val="15049418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48B8C4"/>
                </a:solidFill>
                <a:latin typeface="+mn-lt"/>
                <a:ea typeface="+mn-ea"/>
                <a:cs typeface="+mn-cs"/>
              </a:defRPr>
            </a:pPr>
            <a:endParaRPr lang="en-US"/>
          </a:p>
        </c:txPr>
        <c:crossAx val="1513532784"/>
        <c:crosses val="autoZero"/>
        <c:crossBetween val="between"/>
      </c:valAx>
      <c:valAx>
        <c:axId val="1504938544"/>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Impact" panose="020B0806030902050204" pitchFamily="34" charset="0"/>
                <a:ea typeface="+mn-ea"/>
                <a:cs typeface="+mn-cs"/>
              </a:defRPr>
            </a:pPr>
            <a:endParaRPr lang="en-US"/>
          </a:p>
        </c:txPr>
        <c:crossAx val="1811775744"/>
        <c:crosses val="max"/>
        <c:crossBetween val="between"/>
      </c:valAx>
      <c:catAx>
        <c:axId val="1811775744"/>
        <c:scaling>
          <c:orientation val="minMax"/>
        </c:scaling>
        <c:delete val="1"/>
        <c:axPos val="b"/>
        <c:numFmt formatCode="General" sourceLinked="1"/>
        <c:majorTickMark val="out"/>
        <c:minorTickMark val="none"/>
        <c:tickLblPos val="nextTo"/>
        <c:crossAx val="1504938544"/>
        <c:crosses val="autoZero"/>
        <c:auto val="1"/>
        <c:lblAlgn val="ctr"/>
        <c:lblOffset val="100"/>
        <c:noMultiLvlLbl val="0"/>
      </c:catAx>
      <c:spPr>
        <a:blipFill dpi="0" rotWithShape="1">
          <a:blip xmlns:r="http://schemas.openxmlformats.org/officeDocument/2006/relationships" r:embed="rId3">
            <a:alphaModFix amt="10000"/>
          </a:blip>
          <a:srcRect/>
          <a:stretch>
            <a:fillRect r="64000"/>
          </a:stretch>
        </a:blipFill>
        <a:ln>
          <a:noFill/>
        </a:ln>
        <a:effectLst/>
      </c:spPr>
    </c:plotArea>
    <c:legend>
      <c:legendPos val="t"/>
      <c:layout>
        <c:manualLayout>
          <c:xMode val="edge"/>
          <c:yMode val="edge"/>
          <c:x val="0.5844316147486589"/>
          <c:y val="2.6966666666666677E-2"/>
          <c:w val="0.41556838525134104"/>
          <c:h val="6.2486928037389582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20</xdr:col>
      <xdr:colOff>0</xdr:colOff>
      <xdr:row>2</xdr:row>
      <xdr:rowOff>38100</xdr:rowOff>
    </xdr:from>
    <xdr:to>
      <xdr:col>28</xdr:col>
      <xdr:colOff>0</xdr:colOff>
      <xdr:row>16</xdr:row>
      <xdr:rowOff>41148</xdr:rowOff>
    </xdr:to>
    <xdr:graphicFrame macro="">
      <xdr:nvGraphicFramePr>
        <xdr:cNvPr id="5" name="Chart 4">
          <a:extLst>
            <a:ext uri="{FF2B5EF4-FFF2-40B4-BE49-F238E27FC236}">
              <a16:creationId xmlns:a16="http://schemas.microsoft.com/office/drawing/2014/main" id="{1383257A-A111-47BF-8784-CE5091AAD5F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2</xdr:row>
      <xdr:rowOff>38100</xdr:rowOff>
    </xdr:from>
    <xdr:to>
      <xdr:col>20</xdr:col>
      <xdr:colOff>0</xdr:colOff>
      <xdr:row>16</xdr:row>
      <xdr:rowOff>38100</xdr:rowOff>
    </xdr:to>
    <xdr:graphicFrame macro="">
      <xdr:nvGraphicFramePr>
        <xdr:cNvPr id="2" name="Chart 1">
          <a:extLst>
            <a:ext uri="{FF2B5EF4-FFF2-40B4-BE49-F238E27FC236}">
              <a16:creationId xmlns:a16="http://schemas.microsoft.com/office/drawing/2014/main" id="{50DD43AB-1F10-4308-A289-F51760B67A7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4762</xdr:colOff>
      <xdr:row>16</xdr:row>
      <xdr:rowOff>95250</xdr:rowOff>
    </xdr:from>
    <xdr:to>
      <xdr:col>28</xdr:col>
      <xdr:colOff>0</xdr:colOff>
      <xdr:row>35</xdr:row>
      <xdr:rowOff>123825</xdr:rowOff>
    </xdr:to>
    <xdr:graphicFrame macro="">
      <xdr:nvGraphicFramePr>
        <xdr:cNvPr id="3" name="Chart 2">
          <a:extLst>
            <a:ext uri="{FF2B5EF4-FFF2-40B4-BE49-F238E27FC236}">
              <a16:creationId xmlns:a16="http://schemas.microsoft.com/office/drawing/2014/main" id="{57408BEF-5C7E-4BA0-AEB1-195B8D6CEC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21</xdr:col>
      <xdr:colOff>200025</xdr:colOff>
      <xdr:row>8</xdr:row>
      <xdr:rowOff>114300</xdr:rowOff>
    </xdr:from>
    <xdr:to>
      <xdr:col>23</xdr:col>
      <xdr:colOff>104776</xdr:colOff>
      <xdr:row>11</xdr:row>
      <xdr:rowOff>0</xdr:rowOff>
    </xdr:to>
    <xdr:sp macro="" textlink="$C$12">
      <xdr:nvSpPr>
        <xdr:cNvPr id="4" name="Rectangle: Rounded Corners 3">
          <a:extLst>
            <a:ext uri="{FF2B5EF4-FFF2-40B4-BE49-F238E27FC236}">
              <a16:creationId xmlns:a16="http://schemas.microsoft.com/office/drawing/2014/main" id="{376BBD42-DE34-4A5E-9D3C-4A2BDAB8AE54}"/>
            </a:ext>
          </a:extLst>
        </xdr:cNvPr>
        <xdr:cNvSpPr/>
      </xdr:nvSpPr>
      <xdr:spPr>
        <a:xfrm>
          <a:off x="7867650" y="1638300"/>
          <a:ext cx="1066801" cy="457200"/>
        </a:xfrm>
        <a:prstGeom prst="roundRect">
          <a:avLst>
            <a:gd name="adj" fmla="val 50000"/>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144C8236-D8F7-4B6E-9833-E649CF458391}" type="TxLink">
            <a:rPr lang="en-US" sz="1800" b="0" i="0" u="none" strike="noStrike">
              <a:solidFill>
                <a:schemeClr val="bg1">
                  <a:lumMod val="95000"/>
                </a:schemeClr>
              </a:solidFill>
              <a:latin typeface="Impact" panose="020B0806030902050204" pitchFamily="34" charset="0"/>
              <a:ea typeface="Tahoma"/>
              <a:cs typeface="Calibri"/>
            </a:rPr>
            <a:pPr algn="ctr"/>
            <a:t>75</a:t>
          </a:fld>
          <a:endParaRPr lang="th-TH" sz="1800">
            <a:solidFill>
              <a:schemeClr val="bg1">
                <a:lumMod val="95000"/>
              </a:schemeClr>
            </a:solidFill>
            <a:latin typeface="Impact" panose="020B0806030902050204" pitchFamily="34" charset="0"/>
          </a:endParaRPr>
        </a:p>
      </xdr:txBody>
    </xdr:sp>
    <xdr:clientData/>
  </xdr:twoCellAnchor>
  <xdr:twoCellAnchor editAs="oneCell">
    <xdr:from>
      <xdr:col>7</xdr:col>
      <xdr:colOff>47625</xdr:colOff>
      <xdr:row>14</xdr:row>
      <xdr:rowOff>19050</xdr:rowOff>
    </xdr:from>
    <xdr:to>
      <xdr:col>11</xdr:col>
      <xdr:colOff>46101</xdr:colOff>
      <xdr:row>24</xdr:row>
      <xdr:rowOff>152400</xdr:rowOff>
    </xdr:to>
    <mc:AlternateContent xmlns:mc="http://schemas.openxmlformats.org/markup-compatibility/2006" xmlns:a14="http://schemas.microsoft.com/office/drawing/2010/main">
      <mc:Choice Requires="a14">
        <xdr:graphicFrame macro="">
          <xdr:nvGraphicFramePr>
            <xdr:cNvPr id="6" name="Province">
              <a:extLst>
                <a:ext uri="{FF2B5EF4-FFF2-40B4-BE49-F238E27FC236}">
                  <a16:creationId xmlns:a16="http://schemas.microsoft.com/office/drawing/2014/main" id="{C5FFBD70-59C8-458A-BAD0-1E38B38E6E87}"/>
                </a:ext>
              </a:extLst>
            </xdr:cNvPr>
            <xdr:cNvGraphicFramePr/>
          </xdr:nvGraphicFramePr>
          <xdr:xfrm>
            <a:off x="0" y="0"/>
            <a:ext cx="0" cy="0"/>
          </xdr:xfrm>
          <a:graphic>
            <a:graphicData uri="http://schemas.microsoft.com/office/drawing/2010/slicer">
              <sle:slicer xmlns:sle="http://schemas.microsoft.com/office/drawing/2010/slicer" name="Province"/>
            </a:graphicData>
          </a:graphic>
        </xdr:graphicFrame>
      </mc:Choice>
      <mc:Fallback xmlns="">
        <xdr:sp macro="" textlink="">
          <xdr:nvSpPr>
            <xdr:cNvPr id="0" name=""/>
            <xdr:cNvSpPr>
              <a:spLocks noTextEdit="1"/>
            </xdr:cNvSpPr>
          </xdr:nvSpPr>
          <xdr:spPr>
            <a:xfrm>
              <a:off x="6762750" y="2686050"/>
              <a:ext cx="2322576" cy="203835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7</xdr:col>
      <xdr:colOff>47625</xdr:colOff>
      <xdr:row>2</xdr:row>
      <xdr:rowOff>28576</xdr:rowOff>
    </xdr:from>
    <xdr:to>
      <xdr:col>11</xdr:col>
      <xdr:colOff>46101</xdr:colOff>
      <xdr:row>13</xdr:row>
      <xdr:rowOff>171450</xdr:rowOff>
    </xdr:to>
    <mc:AlternateContent xmlns:mc="http://schemas.openxmlformats.org/markup-compatibility/2006" xmlns:a14="http://schemas.microsoft.com/office/drawing/2010/main">
      <mc:Choice Requires="a14">
        <xdr:graphicFrame macro="">
          <xdr:nvGraphicFramePr>
            <xdr:cNvPr id="7" name="Test Method">
              <a:extLst>
                <a:ext uri="{FF2B5EF4-FFF2-40B4-BE49-F238E27FC236}">
                  <a16:creationId xmlns:a16="http://schemas.microsoft.com/office/drawing/2014/main" id="{D6D58613-2CFC-47CC-A332-A0366344D304}"/>
                </a:ext>
              </a:extLst>
            </xdr:cNvPr>
            <xdr:cNvGraphicFramePr/>
          </xdr:nvGraphicFramePr>
          <xdr:xfrm>
            <a:off x="0" y="0"/>
            <a:ext cx="0" cy="0"/>
          </xdr:xfrm>
          <a:graphic>
            <a:graphicData uri="http://schemas.microsoft.com/office/drawing/2010/slicer">
              <sle:slicer xmlns:sle="http://schemas.microsoft.com/office/drawing/2010/slicer" name="Test Method"/>
            </a:graphicData>
          </a:graphic>
        </xdr:graphicFrame>
      </mc:Choice>
      <mc:Fallback xmlns="">
        <xdr:sp macro="" textlink="">
          <xdr:nvSpPr>
            <xdr:cNvPr id="0" name=""/>
            <xdr:cNvSpPr>
              <a:spLocks noTextEdit="1"/>
            </xdr:cNvSpPr>
          </xdr:nvSpPr>
          <xdr:spPr>
            <a:xfrm>
              <a:off x="6762750" y="409576"/>
              <a:ext cx="2322576" cy="2238374"/>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7</xdr:col>
      <xdr:colOff>47625</xdr:colOff>
      <xdr:row>25</xdr:row>
      <xdr:rowOff>19050</xdr:rowOff>
    </xdr:from>
    <xdr:to>
      <xdr:col>11</xdr:col>
      <xdr:colOff>46101</xdr:colOff>
      <xdr:row>35</xdr:row>
      <xdr:rowOff>142875</xdr:rowOff>
    </xdr:to>
    <mc:AlternateContent xmlns:mc="http://schemas.openxmlformats.org/markup-compatibility/2006" xmlns:a14="http://schemas.microsoft.com/office/drawing/2010/main">
      <mc:Choice Requires="a14">
        <xdr:graphicFrame macro="">
          <xdr:nvGraphicFramePr>
            <xdr:cNvPr id="10" name="Positive Result (person)">
              <a:extLst>
                <a:ext uri="{FF2B5EF4-FFF2-40B4-BE49-F238E27FC236}">
                  <a16:creationId xmlns:a16="http://schemas.microsoft.com/office/drawing/2014/main" id="{E0A03885-BCC4-4D16-BC3E-B2DC8081D92A}"/>
                </a:ext>
              </a:extLst>
            </xdr:cNvPr>
            <xdr:cNvGraphicFramePr/>
          </xdr:nvGraphicFramePr>
          <xdr:xfrm>
            <a:off x="0" y="0"/>
            <a:ext cx="0" cy="0"/>
          </xdr:xfrm>
          <a:graphic>
            <a:graphicData uri="http://schemas.microsoft.com/office/drawing/2010/slicer">
              <sle:slicer xmlns:sle="http://schemas.microsoft.com/office/drawing/2010/slicer" name="Positive Result (person)"/>
            </a:graphicData>
          </a:graphic>
        </xdr:graphicFrame>
      </mc:Choice>
      <mc:Fallback xmlns="">
        <xdr:sp macro="" textlink="">
          <xdr:nvSpPr>
            <xdr:cNvPr id="0" name=""/>
            <xdr:cNvSpPr>
              <a:spLocks noTextEdit="1"/>
            </xdr:cNvSpPr>
          </xdr:nvSpPr>
          <xdr:spPr>
            <a:xfrm>
              <a:off x="6762750" y="4781550"/>
              <a:ext cx="2322576" cy="20288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min" refreshedDate="44454.300515972223" createdVersion="6" refreshedVersion="7" minRefreshableVersion="3" recordCount="75" xr:uid="{601DB280-06E8-4094-A95A-692D0DB0F6CC}">
  <cacheSource type="worksheet">
    <worksheetSource name="Table1"/>
  </cacheSource>
  <cacheFields count="11">
    <cacheField name="ประทับเวลา" numFmtId="0">
      <sharedItems/>
    </cacheField>
    <cacheField name="Company Name" numFmtId="0">
      <sharedItems count="74">
        <s v="Ikikai Medi Health Co.,Ltd."/>
        <s v="AGC Flat Glass (Thailand) Public Company Limited"/>
        <s v="Fuserashi (Thailand) co.,Ltd."/>
        <s v="WISETEK SOLUTIONS (THAILAND)CO.,LTD."/>
        <s v="INGRESS AUTOVENTURES"/>
        <s v="Sanzen Seiko Thai Ltd."/>
        <s v="NIDEC ELESYS (THAILAND) CO.,LTD."/>
        <s v="Asahi Plus Co.,Ltd."/>
        <s v="Boom Global Co., Ltd."/>
        <s v="Visteon Automotive Electronics (Thailand) Limited."/>
        <s v="Honda Lock Thai Co.,Ltd."/>
        <s v="Muntons Ingredients (Thailand) Ltd."/>
        <s v="Fukuju Industry (Thailand) Co.,Ltd."/>
        <s v="ROKI (Thailand) Co.,Ltd."/>
        <s v="ANCA Sheet Metal Solutions (Thailand) Ltd."/>
        <s v="U-Shin (Thailand) Co.,Ltd."/>
        <s v="KANEKA (THAILAND) CO.,LTD."/>
        <s v="Thaimed Hightech Co.,Ltd."/>
        <s v="T.S.K. Forging .Co.,Ltd"/>
        <s v="Mitsui Hygiene Materials (Thailand) Co.,Ltd."/>
        <s v="TDK Industrial Co.,Ltd."/>
        <s v="VIKING Life-Saving Equipment"/>
        <s v="O.M. Manufacturing (Thailand) Co,.Ltd."/>
        <s v="Kusumoto Chemicals (Thailand) Co.,Ltd."/>
        <s v="Colgate Plamolive (Thailand) Limited"/>
        <s v="THAI TABUCHI ELECTRIC CO.,LTD."/>
        <s v="Sahachol Food Supplies"/>
        <s v="EthosEnergy (Thailand) Limited"/>
        <s v="Nakano Engineering (Thaniland) Co.,Ltd."/>
        <s v="Union Glass Co.,Ltd. (แก้วปราการ)"/>
        <s v="Sumiden Steel Wire (Thailand) Co.,Ltd."/>
        <s v="NTPT CO.,LTD."/>
        <s v="Deeline Construction Company Limited"/>
        <s v="Sanzen Seiko (Thailand) Ltd."/>
        <s v="Toho (Thailand) co.,Ltd."/>
        <s v="SAMIL FOAM (THAILAND) CO., LTD."/>
        <s v="THAI IKEDA MFG. Co.,Ltd."/>
        <s v="Foamtec International Co., Ltd."/>
        <s v="Quaker Houghton (Thailand) Co.,Ltd."/>
        <s v="Metalsa (Thailand) Co.,Ltd."/>
        <s v="Thai Asahi Denki Co.,Ltd."/>
        <s v="Showa Denko Materials Automotive Products (Thailand) Co.,Ltd."/>
        <s v="Fuji Electric Manufacturing (Thailand).Co.,Ltd."/>
        <s v="Siam Environmental Technologies Co.,Ltd."/>
        <s v="NIPPON STEEL PIPE (THAILAND) CO.,LTD."/>
        <s v="Aptar (Thailand) Ltd."/>
        <s v="AREEMIT GROUP"/>
        <s v="Auto CS Engineering co.,Ltd."/>
        <s v="Monde Nissin ( Thailand) Co.,Ltd."/>
        <s v="KIYA CORPORATION (THAILAND) Co.,Ltd."/>
        <s v="Siam Goshi Manufacturing Co.,Ltd."/>
        <s v="Thai Wire Products PCL"/>
        <s v="Qarbon Aerospace (Thailand) Ltd."/>
        <s v="Mitsubishi Electric Thai Auto-Parts Co.,Ltd."/>
        <s v="Tatung(thailand)"/>
        <s v="BorgWarner PDS (Thailand) Limited"/>
        <s v="Thai Rebirth Co.,Ltd."/>
        <s v="บริษัท ทีบีเคเค (ประเทศไทย) จำกัด"/>
        <s v="SJC Group"/>
        <s v="บริษัท โอ.เอ็ม. แมนูแฟคเจอริ่ง (ประเทศไทย) จำกัด"/>
        <s v="Mishina Matsubishi ( Thailand ) Co., LTD."/>
        <s v="บริษัท ท็อชเทค จำกัด"/>
        <s v="ที.เอส.เค. ฟอร์จิ้ง จำกัด"/>
        <s v="ไทย คอมโพสิท จำกัด"/>
        <s v="FUSERASHI (THAILAND) CO., LTD."/>
        <s v="บริษัท นิสโช พรีซิชั่น (ไทยแลนด์) จำกัด"/>
        <s v="บริษัทพอร์ต รอยัล"/>
        <s v="KYE"/>
        <s v="Roki (Thailand)Ltd."/>
        <s v="ศูนย์ฟื้นฟูสมรรถภาพคนงานภาค ๒"/>
        <s v="Transitions Optical (Thailand) Limited"/>
        <s v="Furukawa Automotive Systems (Thailand) Co.,Ltd."/>
        <s v="บริษัท โมเล็กซ์ (ประเทศไทย) จำกัด"/>
        <s v="Fukuyo Technos Co., Ltd."/>
      </sharedItems>
    </cacheField>
    <cacheField name="Province" numFmtId="0">
      <sharedItems count="8">
        <s v="Chonburi"/>
        <s v="Samut Prakan"/>
        <s v="Rayong"/>
        <s v="Bangkok"/>
        <s v="Prachin Buri"/>
        <s v="Chachoengsao"/>
        <s v="Pathum Thani"/>
        <s v="Mahasarakham"/>
      </sharedItems>
    </cacheField>
    <cacheField name="Total Employee" numFmtId="164">
      <sharedItems containsString="0" containsBlank="1" containsNumber="1" containsInteger="1" minValue="6" maxValue="4000"/>
    </cacheField>
    <cacheField name="Test Method" numFmtId="0">
      <sharedItems count="16">
        <s v="Nose Swab Test"/>
        <s v="Not yet implemented"/>
        <s v="Saliva Test"/>
        <s v="Nose Swab and Saliva Test"/>
        <s v="ATK (NST), RT-PCR (ST)"/>
        <s v="Test only for employees at risk groups "/>
        <s v="Check only at risk groups ตรวจเฉพาะกลุ่มเสี่ยง" u="1"/>
        <s v="มียืนยันผลจาก Saliva test อีกรอบถ้าผล ATK positive" u="1"/>
        <s v="Saliva Test ทดสอบน้ำลาย" u="1"/>
        <s v="ยังไม่ได้เริ่มสุ่มตรวจฯ" u="1"/>
        <s v="ตรวจเฉพาะกลุ่มเสี่ยง" u="1"/>
        <s v="The random check has not yet ยังไม่ได้เริ่มสุ่มตรวจฯ" u="1"/>
        <s v="ATK (NST),RT-PCR (ST)" u="1"/>
        <s v="Nose Swab Test แบบแหย่จมูก" u="1"/>
        <s v="Examine only those in close contact with the patient. _x000a_ตรวจเฉพาะ กลุ่มที่สัมผัสใกล้ชิดกับผู้ป่วย" u="1"/>
        <s v="Not Test Yet ยังไม่ได้เริ่มสุ่มตรวจฯ" u="1"/>
      </sharedItems>
    </cacheField>
    <cacheField name="Total of Test" numFmtId="0">
      <sharedItems containsString="0" containsBlank="1" containsNumber="1" minValue="0" maxValue="1700"/>
    </cacheField>
    <cacheField name="Positive Result (person)" numFmtId="0">
      <sharedItems containsString="0" containsBlank="1" containsNumber="1" containsInteger="1" minValue="0" maxValue="28" count="13">
        <n v="0"/>
        <m/>
        <n v="1"/>
        <n v="4"/>
        <n v="3"/>
        <n v="2"/>
        <n v="17"/>
        <n v="5"/>
        <n v="22"/>
        <n v="7"/>
        <n v="10"/>
        <n v="28"/>
        <n v="14"/>
      </sharedItems>
    </cacheField>
    <cacheField name="ปัญหาหรืออุปสรรคที่พบในการดำเนินการ" numFmtId="0">
      <sharedItems containsBlank="1" containsMixedTypes="1" containsNumber="1" containsInteger="1" minValue="0" maxValue="0"/>
    </cacheField>
    <cacheField name="Column1" numFmtId="0">
      <sharedItems containsNonDate="0" containsString="0" containsBlank="1"/>
    </cacheField>
    <cacheField name="Remark" numFmtId="0">
      <sharedItems containsBlank="1"/>
    </cacheField>
    <cacheField name="Positive Ratio" numFmtId="43">
      <sharedItems containsBlank="1" containsMixedTypes="1" containsNumber="1" minValue="0" maxValue="28.571428571428569"/>
    </cacheField>
  </cacheFields>
  <extLst>
    <ext xmlns:x14="http://schemas.microsoft.com/office/spreadsheetml/2009/9/main" uri="{725AE2AE-9491-48be-B2B4-4EB974FC3084}">
      <x14:pivotCacheDefinition pivotCacheId="1652830549"/>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5">
  <r>
    <s v="Via e-mail"/>
    <x v="0"/>
    <x v="0"/>
    <n v="6"/>
    <x v="0"/>
    <n v="6"/>
    <x v="0"/>
    <m/>
    <m/>
    <m/>
    <n v="0"/>
  </r>
  <r>
    <s v="Via e-mail"/>
    <x v="1"/>
    <x v="1"/>
    <m/>
    <x v="1"/>
    <m/>
    <x v="1"/>
    <m/>
    <m/>
    <m/>
    <m/>
  </r>
  <r>
    <s v="Via e-mail"/>
    <x v="2"/>
    <x v="2"/>
    <m/>
    <x v="2"/>
    <n v="10"/>
    <x v="0"/>
    <m/>
    <m/>
    <m/>
    <n v="0"/>
  </r>
  <r>
    <s v="Via e-mail"/>
    <x v="3"/>
    <x v="0"/>
    <m/>
    <x v="1"/>
    <m/>
    <x v="1"/>
    <m/>
    <m/>
    <m/>
    <m/>
  </r>
  <r>
    <s v="Via e-mail"/>
    <x v="4"/>
    <x v="2"/>
    <n v="266"/>
    <x v="0"/>
    <n v="70"/>
    <x v="0"/>
    <m/>
    <m/>
    <m/>
    <n v="0"/>
  </r>
  <r>
    <s v="Via e-mail"/>
    <x v="5"/>
    <x v="0"/>
    <n v="165"/>
    <x v="0"/>
    <n v="1"/>
    <x v="0"/>
    <m/>
    <m/>
    <s v="ตรวจเฉพาะพนักงานที่มีความเสี่ยง หรือ มีอาการ  ตั้งแต่วันที่ 1/09/2564  ตรวจ 1 คน (เนื่องจากมีความเสี่ยงต่ำ)"/>
    <n v="0"/>
  </r>
  <r>
    <s v="Via e-mail"/>
    <x v="6"/>
    <x v="0"/>
    <n v="80"/>
    <x v="1"/>
    <m/>
    <x v="1"/>
    <m/>
    <m/>
    <m/>
    <m/>
  </r>
  <r>
    <s v="Via e-mail"/>
    <x v="7"/>
    <x v="2"/>
    <m/>
    <x v="0"/>
    <n v="20"/>
    <x v="0"/>
    <m/>
    <m/>
    <m/>
    <n v="0"/>
  </r>
  <r>
    <s v="Via e-mail"/>
    <x v="8"/>
    <x v="3"/>
    <m/>
    <x v="0"/>
    <n v="34"/>
    <x v="0"/>
    <m/>
    <m/>
    <m/>
    <n v="0"/>
  </r>
  <r>
    <s v="Via e-mail"/>
    <x v="9"/>
    <x v="2"/>
    <m/>
    <x v="0"/>
    <n v="3"/>
    <x v="0"/>
    <m/>
    <m/>
    <m/>
    <n v="0"/>
  </r>
  <r>
    <s v="Via e-mail"/>
    <x v="10"/>
    <x v="0"/>
    <m/>
    <x v="0"/>
    <n v="154"/>
    <x v="0"/>
    <m/>
    <m/>
    <m/>
    <n v="0"/>
  </r>
  <r>
    <s v="Via e-mail"/>
    <x v="11"/>
    <x v="0"/>
    <n v="27"/>
    <x v="0"/>
    <n v="14"/>
    <x v="0"/>
    <m/>
    <m/>
    <m/>
    <n v="0"/>
  </r>
  <r>
    <s v="Via e-mail"/>
    <x v="12"/>
    <x v="2"/>
    <n v="175"/>
    <x v="3"/>
    <n v="18"/>
    <x v="2"/>
    <s v="ตอบ ใช้ทั้ง 2 แบบค่ะ แบบแยงจมูกจัดซื้อในประเทศของ Standard Q ราคาประมาณ 280 บาท แบบน้ำลายส่งมาจากญี่ปุ่นค่ะราคาประมาณ 300 บาท_x000a__x000a_ทั้งสองแบบมีการทดสอบกับผู้ติดเชื้อจริงในบริษัทแล้วให้ผลเหมือนกันกับผลยืนยันด้วยวิธี RT-PCR จากโรงพยาบาลค่ะ"/>
    <m/>
    <s v="มีการตรวจเชิงรุก 100% เมื่อวันที่ 5 กันยายน ที่ผ่านมาค่ะจำนวนพนักงานรวมซัพคอนเทรค 175 คน หลังจากนี้จะสุ่มตรวจสัปดาห์ละ 18 คนในทุกๆวันอาทิตย์ค่ะเพื่อยืนยันผลการเข้าทำงานในวันจันทร์"/>
    <n v="5.5555555555555554"/>
  </r>
  <r>
    <s v="Via Line"/>
    <x v="13"/>
    <x v="2"/>
    <n v="576"/>
    <x v="0"/>
    <n v="187"/>
    <x v="3"/>
    <m/>
    <m/>
    <m/>
    <n v="2.1390374331550799"/>
  </r>
  <r>
    <s v="8/9/2021, 7:51:25"/>
    <x v="14"/>
    <x v="2"/>
    <n v="135"/>
    <x v="0"/>
    <n v="163"/>
    <x v="2"/>
    <s v="พนักงานไม่ชำนาญในการสวอปจมูกเอง ต้องให้เจ้าหน้าที่ของโรงงานทำให้ ทำให้สิ้นเปลืองชุด PPE ถุง และเกิดขยะติดเชื้อเกิดขึ้นมาก"/>
    <m/>
    <m/>
    <n v="0.61349693251533743"/>
  </r>
  <r>
    <s v="8/9/2021, 7:51:54"/>
    <x v="15"/>
    <x v="2"/>
    <n v="669"/>
    <x v="0"/>
    <n v="669"/>
    <x v="4"/>
    <s v="ค่าใช้จ่ายของชุดตรวจ ATK มีราคาสูง"/>
    <m/>
    <m/>
    <n v="0.44843049327354262"/>
  </r>
  <r>
    <s v="8/9/2021, 7:52:04"/>
    <x v="16"/>
    <x v="2"/>
    <n v="50"/>
    <x v="1"/>
    <m/>
    <x v="1"/>
    <m/>
    <m/>
    <m/>
    <m/>
  </r>
  <r>
    <s v="8/9/2021, 7:54:01"/>
    <x v="17"/>
    <x v="4"/>
    <n v="54"/>
    <x v="0"/>
    <n v="31"/>
    <x v="2"/>
    <s v="-"/>
    <m/>
    <m/>
    <n v="3.225806451612903"/>
  </r>
  <r>
    <s v="8/9/2021, 8:02:44"/>
    <x v="18"/>
    <x v="0"/>
    <n v="330"/>
    <x v="2"/>
    <n v="330"/>
    <x v="5"/>
    <s v="ไม่มี"/>
    <m/>
    <m/>
    <n v="0.60606060606060608"/>
  </r>
  <r>
    <s v="8/9/2021, 8:07:36"/>
    <x v="19"/>
    <x v="2"/>
    <n v="233"/>
    <x v="0"/>
    <n v="180"/>
    <x v="0"/>
    <s v="ไม่มี"/>
    <m/>
    <m/>
    <n v="0"/>
  </r>
  <r>
    <s v="8/9/2021, 8:09:18"/>
    <x v="20"/>
    <x v="0"/>
    <n v="489"/>
    <x v="4"/>
    <n v="342.3"/>
    <x v="2"/>
    <s v="การติดต่อสื่อสาร"/>
    <m/>
    <s v="ประมาณ 70 % ของจำนวนพนักงานทั้งหมด_x000a_มีการทดสอบเชิงรุก กลุ่มเสี่ยง และตรวจยืนยันผล ทั้งแบบ ATK (NST),RT-PCR (ST)"/>
    <n v="0.29214139643587494"/>
  </r>
  <r>
    <s v="8/9/2021, 8:09:40"/>
    <x v="21"/>
    <x v="0"/>
    <n v="600"/>
    <x v="0"/>
    <n v="80"/>
    <x v="6"/>
    <s v="การจัดทำ bubble and seal ที่สามารถนำมาใช้ในการ seal ได้จริง"/>
    <m/>
    <m/>
    <n v="21.25"/>
  </r>
  <r>
    <s v="8/9/2021, 8:12:13"/>
    <x v="22"/>
    <x v="0"/>
    <n v="32"/>
    <x v="0"/>
    <n v="7"/>
    <x v="0"/>
    <s v="ไม่พบ"/>
    <m/>
    <m/>
    <n v="0"/>
  </r>
  <r>
    <s v="8/9/2021, 8:13:09"/>
    <x v="23"/>
    <x v="0"/>
    <n v="9"/>
    <x v="1"/>
    <n v="0"/>
    <x v="0"/>
    <n v="0"/>
    <m/>
    <m/>
    <m/>
  </r>
  <r>
    <s v="8/9/2021, 8:15:03"/>
    <x v="24"/>
    <x v="0"/>
    <n v="1700"/>
    <x v="0"/>
    <n v="1700"/>
    <x v="5"/>
    <s v="ราคา ATK มีราคาสูง"/>
    <m/>
    <m/>
    <n v="0.1176470588235294"/>
  </r>
  <r>
    <s v="8/9/2021, 8:17:13"/>
    <x v="25"/>
    <x v="5"/>
    <n v="850"/>
    <x v="0"/>
    <n v="620"/>
    <x v="7"/>
    <s v="มีค่าใช้จ่ายเพิ่มขึ้น"/>
    <m/>
    <m/>
    <n v="0.80645161290322576"/>
  </r>
  <r>
    <s v="8/9/2021, 8:26:34"/>
    <x v="26"/>
    <x v="0"/>
    <n v="237"/>
    <x v="0"/>
    <n v="46"/>
    <x v="0"/>
    <s v="ค่าใช้จ่ายชุดตรวจ ATK ที่มีราคาสูง หากได้รับการสนับสนุนจากภาครัฐเพื่อการตรวจจะสามารถตรวจคัดกรองได้ 100% ในส่วนของปัญหาและอุปสรรคในการดำเนินการตรวจไม่มี"/>
    <m/>
    <m/>
    <n v="0"/>
  </r>
  <r>
    <s v="8/9/2021, 8:26:47"/>
    <x v="27"/>
    <x v="2"/>
    <n v="180"/>
    <x v="5"/>
    <n v="23"/>
    <x v="0"/>
    <s v="ใช้เวลาในการตรวจ ไม่มั่นใจผลของชุดตรวจ"/>
    <m/>
    <m/>
    <n v="0"/>
  </r>
  <r>
    <s v="8/9/2021, 8:30:26"/>
    <x v="28"/>
    <x v="2"/>
    <n v="117"/>
    <x v="0"/>
    <n v="117"/>
    <x v="7"/>
    <s v="ค่าชุดตรวจแพง"/>
    <m/>
    <m/>
    <n v="4.2735042735042734"/>
  </r>
  <r>
    <s v="8/9/2021, 8:44:22"/>
    <x v="29"/>
    <x v="1"/>
    <n v="500"/>
    <x v="0"/>
    <n v="200"/>
    <x v="8"/>
    <s v="บางคนผลเป็นลบ แต่มีการติดเชื้อ"/>
    <m/>
    <m/>
    <n v="11"/>
  </r>
  <r>
    <s v="8/9/2021, 8:46:10"/>
    <x v="30"/>
    <x v="2"/>
    <n v="480"/>
    <x v="0"/>
    <n v="480"/>
    <x v="5"/>
    <s v="ค่าใช้จ่ายในการจัดการดำเนินดาร"/>
    <m/>
    <m/>
    <n v="0.41666666666666669"/>
  </r>
  <r>
    <s v="8/9/2021, 8:49:32"/>
    <x v="31"/>
    <x v="0"/>
    <n v="210"/>
    <x v="5"/>
    <n v="30"/>
    <x v="0"/>
    <s v="ไม่มี"/>
    <m/>
    <s v="ตรวจเฉพาะ กลุ่มที่สัมผัสใกล้ชิดกับผู้ป่วย"/>
    <n v="0"/>
  </r>
  <r>
    <s v="8/9/2021, 9:05:26"/>
    <x v="32"/>
    <x v="2"/>
    <n v="1428"/>
    <x v="0"/>
    <n v="581"/>
    <x v="9"/>
    <s v="ตอนแจ้งผลตรวจ หากตรวจต่อครั้งหลายๆคน คนที่ผลเป็นบวกจะรู้สึกแย่เมื่อคนอื่นตรวจแล้วผลเป็นลบ"/>
    <m/>
    <m/>
    <n v="1.2048192771084338"/>
  </r>
  <r>
    <s v="8/9/2021, 9:05:48"/>
    <x v="33"/>
    <x v="0"/>
    <n v="141"/>
    <x v="5"/>
    <n v="1"/>
    <x v="0"/>
    <s v="ชุดตรวจมีราคาสูง จึงดำเนินการโดยเฝ้าระวัง ถ้าพนักงานมีอาการหรือมีความเสี่ยง จึงจะตรวจด้วยชุด ATK"/>
    <m/>
    <m/>
    <n v="0"/>
  </r>
  <r>
    <s v="8/9/2021, 9:06:40"/>
    <x v="34"/>
    <x v="2"/>
    <n v="48"/>
    <x v="0"/>
    <n v="13"/>
    <x v="0"/>
    <s v="ยังไม่พบ"/>
    <m/>
    <m/>
    <n v="0"/>
  </r>
  <r>
    <s v="8/9/2021, 9:08:24"/>
    <x v="35"/>
    <x v="0"/>
    <n v="260"/>
    <x v="0"/>
    <n v="85"/>
    <x v="0"/>
    <m/>
    <m/>
    <m/>
    <n v="0"/>
  </r>
  <r>
    <s v="8/9/2021, 9:22:35"/>
    <x v="36"/>
    <x v="0"/>
    <n v="386"/>
    <x v="5"/>
    <n v="24"/>
    <x v="2"/>
    <s v="ชุดตรวจ ATK ราคาแพง"/>
    <m/>
    <m/>
    <n v="4.1666666666666661"/>
  </r>
  <r>
    <s v="8/9/2021, 9:37:53"/>
    <x v="37"/>
    <x v="0"/>
    <n v="250"/>
    <x v="2"/>
    <n v="235"/>
    <x v="2"/>
    <s v="ปัญหาหน้างานเล็กน้อย ไม่ถือเป็นอุปสรรคในการทำงาน"/>
    <m/>
    <s v="มียืนยันผลจาก Saliva test อีกรอบถ้าผล ATK positive"/>
    <n v="0.42553191489361702"/>
  </r>
  <r>
    <s v="8/9/2021, 9:53:17"/>
    <x v="38"/>
    <x v="2"/>
    <n v="82"/>
    <x v="0"/>
    <n v="82"/>
    <x v="5"/>
    <s v="* เมื่อพบผลบวก และส่งตรวจ pcr แล้วยังคงไม่สามารถเข้าระบบการรักษาแบบ home isolation ได้ _x000a_* ไม่มี รพ. ใดรับเป็นผู้ป่วยเนื่องจากเป็นกลุ่มสีเขียว ไม่มีอาการ_x000a_* ต้องส่งตัวพนักงานไปรับการรักษาที่ ตจว."/>
    <m/>
    <m/>
    <n v="2.4390243902439024"/>
  </r>
  <r>
    <s v="8/9/2021, 10:06:28"/>
    <x v="39"/>
    <x v="2"/>
    <n v="51"/>
    <x v="0"/>
    <n v="51"/>
    <x v="0"/>
    <s v="No"/>
    <m/>
    <m/>
    <n v="0"/>
  </r>
  <r>
    <s v="8/9/2021, 10:21:29"/>
    <x v="40"/>
    <x v="2"/>
    <n v="265"/>
    <x v="0"/>
    <n v="50"/>
    <x v="0"/>
    <s v="ราคา ATK สูง, รัฐไม่ได้ควบคุมราคา ATK, ผวจ.นั่งอยู่หอคอยแล้วมโนคำสั่ง"/>
    <m/>
    <m/>
    <n v="0"/>
  </r>
  <r>
    <s v="8/9/2021, 10:29:49"/>
    <x v="41"/>
    <x v="2"/>
    <n v="908"/>
    <x v="0"/>
    <n v="877"/>
    <x v="7"/>
    <s v="ค่าใช้จ่ายในการตรวจสูง"/>
    <m/>
    <m/>
    <n v="0.5701254275940707"/>
  </r>
  <r>
    <s v="8/9/2021, 10:36:59"/>
    <x v="42"/>
    <x v="6"/>
    <n v="550"/>
    <x v="5"/>
    <n v="200"/>
    <x v="5"/>
    <s v="งบประมาณในการตรวจสูง โดยเฉพาะหากตรวจโดย Lab เอกชนที่มีผลรับรอง"/>
    <m/>
    <m/>
    <n v="1"/>
  </r>
  <r>
    <s v="8/9/2021, 11:11:41"/>
    <x v="43"/>
    <x v="2"/>
    <n v="43"/>
    <x v="0"/>
    <n v="43"/>
    <x v="0"/>
    <s v="ค่าใช้จ่ายในการจัดซื้อชุด ATK"/>
    <m/>
    <m/>
    <n v="0"/>
  </r>
  <r>
    <s v="8/9/2021, 11:25:49"/>
    <x v="44"/>
    <x v="2"/>
    <n v="750"/>
    <x v="0"/>
    <n v="100"/>
    <x v="0"/>
    <m/>
    <m/>
    <m/>
    <n v="0"/>
  </r>
  <r>
    <s v="8/9/2021, 11:39:47"/>
    <x v="45"/>
    <x v="0"/>
    <n v="140"/>
    <x v="2"/>
    <n v="140"/>
    <x v="0"/>
    <s v="ไม่มี"/>
    <m/>
    <m/>
    <n v="0"/>
  </r>
  <r>
    <s v="8/9/2021, 12:18:24"/>
    <x v="46"/>
    <x v="7"/>
    <n v="155"/>
    <x v="5"/>
    <n v="50"/>
    <x v="0"/>
    <s v="ขาดแคลนชุดตรวจที่มีมาตรฐาน"/>
    <m/>
    <m/>
    <n v="0"/>
  </r>
  <r>
    <s v="8/9/2021, 12:40:17"/>
    <x v="47"/>
    <x v="0"/>
    <n v="137"/>
    <x v="0"/>
    <n v="28"/>
    <x v="0"/>
    <s v="ค่าใช้จ่่ายที่เพิ่มขึ้น"/>
    <m/>
    <m/>
    <n v="0"/>
  </r>
  <r>
    <s v="8/9/2021, 12:55:27"/>
    <x v="48"/>
    <x v="0"/>
    <n v="550"/>
    <x v="0"/>
    <n v="50"/>
    <x v="2"/>
    <s v="ราคาชุดตรวจ ATK และขยะติดเชื้อที่รอการส่งทำลาย"/>
    <m/>
    <m/>
    <n v="2"/>
  </r>
  <r>
    <s v="8/9/2021, 13:50:28"/>
    <x v="49"/>
    <x v="0"/>
    <n v="34"/>
    <x v="5"/>
    <n v="0"/>
    <x v="0"/>
    <s v="ไม่มี"/>
    <m/>
    <m/>
    <e v="#DIV/0!"/>
  </r>
  <r>
    <s v="8/9/2021, 14:13:18"/>
    <x v="50"/>
    <x v="2"/>
    <n v="1240"/>
    <x v="5"/>
    <n v="130"/>
    <x v="0"/>
    <s v="รอความชัดเจน อุปกรณ์ราคาแพง"/>
    <m/>
    <m/>
    <n v="0"/>
  </r>
  <r>
    <s v="8/9/2021, 15:48:09"/>
    <x v="51"/>
    <x v="2"/>
    <n v="195"/>
    <x v="2"/>
    <n v="0"/>
    <x v="0"/>
    <s v="ได้ชุดตรวจมาแล้ว กำลังดำเนินการ 20 % แรก (40 คน) รอผลสรุปจากการประชุมกับ กนอ.ในวันพรุ่งนี้ (9 ก.ย.64) เพื่อหาแนวทางปฏิบัติกรณีพบผลตรวจเป็นบวกจะดำเนินการอย่างไร จะใช้สถานที่ใดในการพักคอย จะใช้แนวทางอย่างไรในการทำ FI (Factory Isolation)"/>
    <m/>
    <m/>
    <e v="#DIV/0!"/>
  </r>
  <r>
    <s v="8/9/2021, 15:54:15"/>
    <x v="52"/>
    <x v="2"/>
    <n v="180"/>
    <x v="0"/>
    <n v="50"/>
    <x v="0"/>
    <s v="Cost"/>
    <m/>
    <m/>
    <n v="0"/>
  </r>
  <r>
    <s v="8/9/2021, 16:02:12"/>
    <x v="53"/>
    <x v="2"/>
    <n v="4000"/>
    <x v="3"/>
    <n v="182"/>
    <x v="0"/>
    <s v="งบประมาณค่อนข้างสูง"/>
    <m/>
    <m/>
    <n v="0"/>
  </r>
  <r>
    <s v="8/9/2021, 20:03:03"/>
    <x v="54"/>
    <x v="0"/>
    <n v="582"/>
    <x v="0"/>
    <n v="582"/>
    <x v="4"/>
    <m/>
    <m/>
    <m/>
    <n v="0.51546391752577314"/>
  </r>
  <r>
    <s v="8/9/2021, 20:21:07"/>
    <x v="55"/>
    <x v="2"/>
    <n v="150"/>
    <x v="0"/>
    <n v="150"/>
    <x v="7"/>
    <s v="ราคาชุดตรวจที่แพง"/>
    <m/>
    <m/>
    <n v="3.3333333333333335"/>
  </r>
  <r>
    <s v="8/9/2021, 21:31:34"/>
    <x v="1"/>
    <x v="0"/>
    <n v="394"/>
    <x v="5"/>
    <n v="0"/>
    <x v="0"/>
    <s v="ที่เคยตรวจเดือนที่ผ่านมา (เฉพาะกลุ่มเสี่ยง) ไม่พบอุปสรรคอะไร พนักงานให้ความร่วมมือในการตรวจ และรายงาน"/>
    <m/>
    <m/>
    <e v="#DIV/0!"/>
  </r>
  <r>
    <s v="9/9/2021, 8:09:50"/>
    <x v="56"/>
    <x v="0"/>
    <n v="195"/>
    <x v="3"/>
    <n v="70"/>
    <x v="10"/>
    <s v="ชุดATKราคาแพงเกินไป"/>
    <m/>
    <m/>
    <n v="14.285714285714285"/>
  </r>
  <r>
    <s v="9/9/2021, 8:51:44"/>
    <x v="57"/>
    <x v="0"/>
    <n v="1055"/>
    <x v="5"/>
    <n v="272"/>
    <x v="11"/>
    <m/>
    <m/>
    <m/>
    <n v="10.294117647058822"/>
  </r>
  <r>
    <s v="9/9/2021, 10:31:07"/>
    <x v="58"/>
    <x v="0"/>
    <n v="800"/>
    <x v="5"/>
    <n v="200"/>
    <x v="7"/>
    <s v="ความแม่นยำของชุดตรวจ ATK"/>
    <m/>
    <m/>
    <n v="2.5"/>
  </r>
  <r>
    <s v="9/9/2021, 11:07:33"/>
    <x v="59"/>
    <x v="0"/>
    <n v="29"/>
    <x v="0"/>
    <n v="7"/>
    <x v="0"/>
    <s v="ชุดตรวจราคาสูง"/>
    <m/>
    <m/>
    <n v="0"/>
  </r>
  <r>
    <s v="9/9/2021, 17:44:32"/>
    <x v="60"/>
    <x v="0"/>
    <n v="22"/>
    <x v="5"/>
    <n v="1"/>
    <x v="0"/>
    <s v="ค่าใช้จ่าย และ จำนวนคนที่ไปใช้บริการที่โรงพยาบาลเยอะ"/>
    <m/>
    <m/>
    <n v="0"/>
  </r>
  <r>
    <s v="9/9/2021, 18:02:03"/>
    <x v="61"/>
    <x v="0"/>
    <n v="43"/>
    <x v="2"/>
    <n v="7"/>
    <x v="5"/>
    <s v="ค่าใช้จ่ายในการซื้อตรวจราคาสูง"/>
    <m/>
    <m/>
    <n v="28.571428571428569"/>
  </r>
  <r>
    <s v="10/9/2021, 8:17:09"/>
    <x v="62"/>
    <x v="0"/>
    <n v="330"/>
    <x v="2"/>
    <n v="30"/>
    <x v="0"/>
    <s v="การจัดเก็บในอุณหภูมิไม่เพียงพอ"/>
    <m/>
    <m/>
    <n v="0"/>
  </r>
  <r>
    <s v="10/9/2021, 8:41:06"/>
    <x v="63"/>
    <x v="0"/>
    <n v="160"/>
    <x v="5"/>
    <n v="0"/>
    <x v="0"/>
    <s v="ค่าชุดทดสอบที่มีราคาค่อนข้างสูง"/>
    <m/>
    <m/>
    <e v="#DIV/0!"/>
  </r>
  <r>
    <s v="10/9/2021, 8:47:05"/>
    <x v="64"/>
    <x v="2"/>
    <n v="75"/>
    <x v="2"/>
    <n v="19"/>
    <x v="0"/>
    <s v="ยังไม่ค่อยมั่นใจแบบน้ำลาย แต่เลือกใช้เพื่่อลดความเสี่ยงของคนที่ทำ Swap"/>
    <m/>
    <m/>
    <n v="0"/>
  </r>
  <r>
    <s v="10/9/2021, 10:19:31"/>
    <x v="65"/>
    <x v="0"/>
    <n v="209"/>
    <x v="0"/>
    <n v="98"/>
    <x v="6"/>
    <s v="การจัดกลุ่มภายในและภายนอกบริษัท"/>
    <m/>
    <m/>
    <n v="17.346938775510203"/>
  </r>
  <r>
    <s v="10/9/2021, 11:44:59"/>
    <x v="66"/>
    <x v="2"/>
    <n v="61"/>
    <x v="0"/>
    <n v="61"/>
    <x v="0"/>
    <s v="ไม่ชำนาญกับวิธีการตรวจ"/>
    <m/>
    <m/>
    <n v="0"/>
  </r>
  <r>
    <s v="10/9/2021, 13:40:42"/>
    <x v="67"/>
    <x v="1"/>
    <n v="2500"/>
    <x v="0"/>
    <n v="1633"/>
    <x v="12"/>
    <s v="ค่าใช้จ่าย ที่จัดหาซื้อชุดตรวจ และผู้ที่ตรวจจากทางการแพทย์ ที่ผู้ประกอบการออกเอง 100%"/>
    <m/>
    <m/>
    <n v="0.85731781996325784"/>
  </r>
  <r>
    <s v="10/9/2021, 18:24:10"/>
    <x v="68"/>
    <x v="2"/>
    <n v="576"/>
    <x v="0"/>
    <n v="241"/>
    <x v="0"/>
    <s v="ค่าใช้จ่าย"/>
    <m/>
    <m/>
    <n v="0"/>
  </r>
  <r>
    <s v="10/9/2021, 18:47:48"/>
    <x v="69"/>
    <x v="2"/>
    <n v="49"/>
    <x v="0"/>
    <n v="49"/>
    <x v="0"/>
    <m/>
    <m/>
    <m/>
    <n v="0"/>
  </r>
  <r>
    <s v="12/9/2021, 6:08:33"/>
    <x v="70"/>
    <x v="0"/>
    <n v="580"/>
    <x v="0"/>
    <n v="500"/>
    <x v="0"/>
    <s v="ค่าใช้จ่ายในการตรวจ"/>
    <m/>
    <m/>
    <n v="0"/>
  </r>
  <r>
    <s v="13/9/2021, 8:46:37"/>
    <x v="71"/>
    <x v="0"/>
    <n v="1553"/>
    <x v="0"/>
    <n v="623"/>
    <x v="5"/>
    <s v="ราคาชุดตรวจ"/>
    <m/>
    <m/>
    <n v="0.32102728731942215"/>
  </r>
  <r>
    <s v="13/9/2021, 10:02:00"/>
    <x v="72"/>
    <x v="5"/>
    <n v="465"/>
    <x v="0"/>
    <n v="465"/>
    <x v="7"/>
    <s v="N/A"/>
    <m/>
    <m/>
    <n v="1.0752688172043012"/>
  </r>
  <r>
    <s v="13/9/2021, 11:47:36"/>
    <x v="73"/>
    <x v="0"/>
    <n v="31"/>
    <x v="0"/>
    <n v="31"/>
    <x v="0"/>
    <n v="0"/>
    <m/>
    <m/>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F4EC2E8-80C9-494C-A473-62C2C8449C60}" name="PivotTable5" cacheId="0" applyNumberFormats="0" applyBorderFormats="0" applyFontFormats="0" applyPatternFormats="0" applyAlignmentFormats="0" applyWidthHeightFormats="1" dataCaption="Values" updatedVersion="7" minRefreshableVersion="3" itemPrintTitles="1" createdVersion="6" indent="0" outline="1" outlineData="1" multipleFieldFilters="0" chartFormat="3">
  <location ref="A40:C115" firstHeaderRow="0" firstDataRow="1" firstDataCol="1"/>
  <pivotFields count="11">
    <pivotField showAll="0"/>
    <pivotField axis="axisRow" showAll="0" sortType="descending">
      <items count="75">
        <item x="1"/>
        <item x="14"/>
        <item x="45"/>
        <item x="46"/>
        <item x="7"/>
        <item x="47"/>
        <item x="8"/>
        <item x="24"/>
        <item x="32"/>
        <item x="27"/>
        <item x="37"/>
        <item x="42"/>
        <item x="12"/>
        <item x="2"/>
        <item x="10"/>
        <item x="0"/>
        <item x="4"/>
        <item x="16"/>
        <item x="49"/>
        <item x="23"/>
        <item x="39"/>
        <item x="53"/>
        <item x="19"/>
        <item x="48"/>
        <item x="11"/>
        <item x="28"/>
        <item x="6"/>
        <item x="44"/>
        <item x="31"/>
        <item x="22"/>
        <item x="52"/>
        <item x="38"/>
        <item x="13"/>
        <item x="26"/>
        <item x="35"/>
        <item x="33"/>
        <item x="5"/>
        <item x="41"/>
        <item x="43"/>
        <item x="50"/>
        <item x="30"/>
        <item x="18"/>
        <item x="20"/>
        <item x="40"/>
        <item x="36"/>
        <item x="25"/>
        <item x="51"/>
        <item x="17"/>
        <item x="34"/>
        <item x="29"/>
        <item x="15"/>
        <item x="21"/>
        <item x="9"/>
        <item x="3"/>
        <item x="54"/>
        <item x="55"/>
        <item x="56"/>
        <item x="57"/>
        <item x="58"/>
        <item x="59"/>
        <item x="60"/>
        <item x="61"/>
        <item x="62"/>
        <item x="63"/>
        <item x="64"/>
        <item x="65"/>
        <item x="66"/>
        <item x="67"/>
        <item x="68"/>
        <item x="69"/>
        <item x="70"/>
        <item x="71"/>
        <item x="72"/>
        <item x="73"/>
        <item t="default"/>
      </items>
      <autoSortScope>
        <pivotArea dataOnly="0" outline="0" fieldPosition="0">
          <references count="1">
            <reference field="4294967294" count="1" selected="0">
              <x v="0"/>
            </reference>
          </references>
        </pivotArea>
      </autoSortScope>
    </pivotField>
    <pivotField showAll="0">
      <items count="9">
        <item x="3"/>
        <item x="5"/>
        <item x="0"/>
        <item x="7"/>
        <item x="6"/>
        <item x="4"/>
        <item x="2"/>
        <item x="1"/>
        <item t="default"/>
      </items>
    </pivotField>
    <pivotField showAll="0"/>
    <pivotField showAll="0">
      <items count="17">
        <item x="4"/>
        <item m="1" x="12"/>
        <item m="1" x="6"/>
        <item m="1" x="14"/>
        <item x="3"/>
        <item x="0"/>
        <item m="1" x="13"/>
        <item m="1" x="15"/>
        <item x="1"/>
        <item x="2"/>
        <item m="1" x="8"/>
        <item x="5"/>
        <item m="1" x="11"/>
        <item m="1" x="10"/>
        <item m="1" x="7"/>
        <item m="1" x="9"/>
        <item t="default"/>
      </items>
    </pivotField>
    <pivotField dataField="1" showAll="0"/>
    <pivotField dataField="1" showAll="0">
      <items count="14">
        <item x="0"/>
        <item x="2"/>
        <item x="5"/>
        <item x="4"/>
        <item x="3"/>
        <item x="7"/>
        <item x="9"/>
        <item x="10"/>
        <item x="12"/>
        <item x="6"/>
        <item x="8"/>
        <item x="11"/>
        <item x="1"/>
        <item t="default"/>
      </items>
    </pivotField>
    <pivotField showAll="0"/>
    <pivotField showAll="0"/>
    <pivotField showAll="0"/>
    <pivotField showAll="0"/>
  </pivotFields>
  <rowFields count="1">
    <field x="1"/>
  </rowFields>
  <rowItems count="75">
    <i>
      <x v="7"/>
    </i>
    <i>
      <x v="67"/>
    </i>
    <i>
      <x v="37"/>
    </i>
    <i>
      <x v="50"/>
    </i>
    <i>
      <x v="71"/>
    </i>
    <i>
      <x v="45"/>
    </i>
    <i>
      <x v="54"/>
    </i>
    <i>
      <x v="8"/>
    </i>
    <i>
      <x v="70"/>
    </i>
    <i>
      <x v="40"/>
    </i>
    <i>
      <x v="72"/>
    </i>
    <i>
      <x v="42"/>
    </i>
    <i>
      <x v="41"/>
    </i>
    <i>
      <x v="57"/>
    </i>
    <i>
      <x v="68"/>
    </i>
    <i>
      <x v="10"/>
    </i>
    <i>
      <x v="11"/>
    </i>
    <i>
      <x v="58"/>
    </i>
    <i>
      <x v="49"/>
    </i>
    <i>
      <x v="32"/>
    </i>
    <i>
      <x v="21"/>
    </i>
    <i>
      <x v="22"/>
    </i>
    <i>
      <x v="1"/>
    </i>
    <i>
      <x v="14"/>
    </i>
    <i>
      <x v="55"/>
    </i>
    <i>
      <x v="2"/>
    </i>
    <i>
      <x v="39"/>
    </i>
    <i>
      <x v="25"/>
    </i>
    <i>
      <x v="27"/>
    </i>
    <i>
      <x v="65"/>
    </i>
    <i>
      <x v="34"/>
    </i>
    <i>
      <x v="31"/>
    </i>
    <i>
      <x v="51"/>
    </i>
    <i>
      <x v="16"/>
    </i>
    <i>
      <x v="56"/>
    </i>
    <i>
      <x v="66"/>
    </i>
    <i>
      <x v="20"/>
    </i>
    <i>
      <x v="43"/>
    </i>
    <i>
      <x v="23"/>
    </i>
    <i>
      <x v="30"/>
    </i>
    <i>
      <x v="3"/>
    </i>
    <i>
      <x v="69"/>
    </i>
    <i>
      <x v="33"/>
    </i>
    <i>
      <x v="38"/>
    </i>
    <i>
      <x v="6"/>
    </i>
    <i>
      <x v="47"/>
    </i>
    <i>
      <x v="73"/>
    </i>
    <i>
      <x v="28"/>
    </i>
    <i>
      <x v="62"/>
    </i>
    <i>
      <x v="5"/>
    </i>
    <i>
      <x v="44"/>
    </i>
    <i>
      <x v="9"/>
    </i>
    <i>
      <x v="4"/>
    </i>
    <i>
      <x v="64"/>
    </i>
    <i>
      <x v="12"/>
    </i>
    <i>
      <x v="24"/>
    </i>
    <i>
      <x v="48"/>
    </i>
    <i>
      <x v="13"/>
    </i>
    <i>
      <x v="59"/>
    </i>
    <i>
      <x v="29"/>
    </i>
    <i>
      <x v="61"/>
    </i>
    <i>
      <x v="15"/>
    </i>
    <i>
      <x v="52"/>
    </i>
    <i>
      <x v="35"/>
    </i>
    <i>
      <x v="60"/>
    </i>
    <i>
      <x v="36"/>
    </i>
    <i>
      <x v="26"/>
    </i>
    <i>
      <x v="63"/>
    </i>
    <i>
      <x v="18"/>
    </i>
    <i>
      <x v="46"/>
    </i>
    <i>
      <x v="19"/>
    </i>
    <i>
      <x v="53"/>
    </i>
    <i>
      <x v="17"/>
    </i>
    <i>
      <x/>
    </i>
    <i t="grand">
      <x/>
    </i>
  </rowItems>
  <colFields count="1">
    <field x="-2"/>
  </colFields>
  <colItems count="2">
    <i>
      <x/>
    </i>
    <i i="1">
      <x v="1"/>
    </i>
  </colItems>
  <dataFields count="2">
    <dataField name="Sum of Total of Test" fld="5" baseField="0" baseItem="0"/>
    <dataField name="Sum of Positive Result (person)" fld="6" baseField="0" baseItem="0"/>
  </dataFields>
  <formats count="21">
    <format dxfId="33">
      <pivotArea type="all" dataOnly="0" outline="0" fieldPosition="0"/>
    </format>
    <format dxfId="32">
      <pivotArea outline="0" collapsedLevelsAreSubtotals="1" fieldPosition="0"/>
    </format>
    <format dxfId="31">
      <pivotArea field="1" type="button" dataOnly="0" labelOnly="1" outline="0" axis="axisRow" fieldPosition="0"/>
    </format>
    <format dxfId="30">
      <pivotArea dataOnly="0" labelOnly="1" fieldPosition="0">
        <references count="1">
          <reference field="1" count="50">
            <x v="1"/>
            <x v="2"/>
            <x v="3"/>
            <x v="5"/>
            <x v="6"/>
            <x v="7"/>
            <x v="8"/>
            <x v="10"/>
            <x v="11"/>
            <x v="14"/>
            <x v="16"/>
            <x v="20"/>
            <x v="21"/>
            <x v="22"/>
            <x v="23"/>
            <x v="25"/>
            <x v="27"/>
            <x v="28"/>
            <x v="30"/>
            <x v="31"/>
            <x v="32"/>
            <x v="33"/>
            <x v="34"/>
            <x v="37"/>
            <x v="38"/>
            <x v="39"/>
            <x v="40"/>
            <x v="41"/>
            <x v="42"/>
            <x v="43"/>
            <x v="45"/>
            <x v="47"/>
            <x v="49"/>
            <x v="50"/>
            <x v="51"/>
            <x v="54"/>
            <x v="55"/>
            <x v="56"/>
            <x v="57"/>
            <x v="58"/>
            <x v="62"/>
            <x v="65"/>
            <x v="66"/>
            <x v="67"/>
            <x v="68"/>
            <x v="69"/>
            <x v="70"/>
            <x v="71"/>
            <x v="72"/>
            <x v="73"/>
          </reference>
        </references>
      </pivotArea>
    </format>
    <format dxfId="29">
      <pivotArea dataOnly="0" labelOnly="1" fieldPosition="0">
        <references count="1">
          <reference field="1" count="24">
            <x v="0"/>
            <x v="4"/>
            <x v="9"/>
            <x v="12"/>
            <x v="13"/>
            <x v="15"/>
            <x v="17"/>
            <x v="18"/>
            <x v="19"/>
            <x v="24"/>
            <x v="26"/>
            <x v="29"/>
            <x v="35"/>
            <x v="36"/>
            <x v="44"/>
            <x v="46"/>
            <x v="48"/>
            <x v="52"/>
            <x v="53"/>
            <x v="59"/>
            <x v="60"/>
            <x v="61"/>
            <x v="63"/>
            <x v="64"/>
          </reference>
        </references>
      </pivotArea>
    </format>
    <format dxfId="28">
      <pivotArea dataOnly="0" labelOnly="1" grandRow="1" outline="0" fieldPosition="0"/>
    </format>
    <format dxfId="27">
      <pivotArea dataOnly="0" labelOnly="1" outline="0" fieldPosition="0">
        <references count="1">
          <reference field="4294967294" count="2">
            <x v="0"/>
            <x v="1"/>
          </reference>
        </references>
      </pivotArea>
    </format>
    <format dxfId="26">
      <pivotArea type="all" dataOnly="0" outline="0" fieldPosition="0"/>
    </format>
    <format dxfId="25">
      <pivotArea outline="0" collapsedLevelsAreSubtotals="1" fieldPosition="0"/>
    </format>
    <format dxfId="24">
      <pivotArea field="1" type="button" dataOnly="0" labelOnly="1" outline="0" axis="axisRow" fieldPosition="0"/>
    </format>
    <format dxfId="23">
      <pivotArea dataOnly="0" labelOnly="1" fieldPosition="0">
        <references count="1">
          <reference field="1" count="50">
            <x v="1"/>
            <x v="2"/>
            <x v="3"/>
            <x v="5"/>
            <x v="6"/>
            <x v="7"/>
            <x v="8"/>
            <x v="10"/>
            <x v="11"/>
            <x v="14"/>
            <x v="16"/>
            <x v="20"/>
            <x v="21"/>
            <x v="22"/>
            <x v="23"/>
            <x v="25"/>
            <x v="27"/>
            <x v="28"/>
            <x v="30"/>
            <x v="31"/>
            <x v="32"/>
            <x v="33"/>
            <x v="34"/>
            <x v="37"/>
            <x v="38"/>
            <x v="39"/>
            <x v="40"/>
            <x v="41"/>
            <x v="42"/>
            <x v="43"/>
            <x v="45"/>
            <x v="47"/>
            <x v="49"/>
            <x v="50"/>
            <x v="51"/>
            <x v="54"/>
            <x v="55"/>
            <x v="56"/>
            <x v="57"/>
            <x v="58"/>
            <x v="62"/>
            <x v="65"/>
            <x v="66"/>
            <x v="67"/>
            <x v="68"/>
            <x v="69"/>
            <x v="70"/>
            <x v="71"/>
            <x v="72"/>
            <x v="73"/>
          </reference>
        </references>
      </pivotArea>
    </format>
    <format dxfId="22">
      <pivotArea dataOnly="0" labelOnly="1" fieldPosition="0">
        <references count="1">
          <reference field="1" count="24">
            <x v="0"/>
            <x v="4"/>
            <x v="9"/>
            <x v="12"/>
            <x v="13"/>
            <x v="15"/>
            <x v="17"/>
            <x v="18"/>
            <x v="19"/>
            <x v="24"/>
            <x v="26"/>
            <x v="29"/>
            <x v="35"/>
            <x v="36"/>
            <x v="44"/>
            <x v="46"/>
            <x v="48"/>
            <x v="52"/>
            <x v="53"/>
            <x v="59"/>
            <x v="60"/>
            <x v="61"/>
            <x v="63"/>
            <x v="64"/>
          </reference>
        </references>
      </pivotArea>
    </format>
    <format dxfId="21">
      <pivotArea dataOnly="0" labelOnly="1" grandRow="1" outline="0" fieldPosition="0"/>
    </format>
    <format dxfId="20">
      <pivotArea dataOnly="0" labelOnly="1" outline="0" fieldPosition="0">
        <references count="1">
          <reference field="4294967294" count="2">
            <x v="0"/>
            <x v="1"/>
          </reference>
        </references>
      </pivotArea>
    </format>
    <format dxfId="19">
      <pivotArea type="all" dataOnly="0" outline="0" fieldPosition="0"/>
    </format>
    <format dxfId="18">
      <pivotArea outline="0" collapsedLevelsAreSubtotals="1" fieldPosition="0"/>
    </format>
    <format dxfId="17">
      <pivotArea field="1" type="button" dataOnly="0" labelOnly="1" outline="0" axis="axisRow" fieldPosition="0"/>
    </format>
    <format dxfId="16">
      <pivotArea dataOnly="0" labelOnly="1" fieldPosition="0">
        <references count="1">
          <reference field="1" count="50">
            <x v="1"/>
            <x v="2"/>
            <x v="3"/>
            <x v="5"/>
            <x v="6"/>
            <x v="7"/>
            <x v="8"/>
            <x v="10"/>
            <x v="11"/>
            <x v="14"/>
            <x v="16"/>
            <x v="20"/>
            <x v="21"/>
            <x v="22"/>
            <x v="23"/>
            <x v="25"/>
            <x v="27"/>
            <x v="28"/>
            <x v="30"/>
            <x v="31"/>
            <x v="32"/>
            <x v="33"/>
            <x v="34"/>
            <x v="37"/>
            <x v="38"/>
            <x v="39"/>
            <x v="40"/>
            <x v="41"/>
            <x v="42"/>
            <x v="43"/>
            <x v="45"/>
            <x v="47"/>
            <x v="49"/>
            <x v="50"/>
            <x v="51"/>
            <x v="54"/>
            <x v="55"/>
            <x v="56"/>
            <x v="57"/>
            <x v="58"/>
            <x v="62"/>
            <x v="65"/>
            <x v="66"/>
            <x v="67"/>
            <x v="68"/>
            <x v="69"/>
            <x v="70"/>
            <x v="71"/>
            <x v="72"/>
            <x v="73"/>
          </reference>
        </references>
      </pivotArea>
    </format>
    <format dxfId="15">
      <pivotArea dataOnly="0" labelOnly="1" fieldPosition="0">
        <references count="1">
          <reference field="1" count="24">
            <x v="0"/>
            <x v="4"/>
            <x v="9"/>
            <x v="12"/>
            <x v="13"/>
            <x v="15"/>
            <x v="17"/>
            <x v="18"/>
            <x v="19"/>
            <x v="24"/>
            <x v="26"/>
            <x v="29"/>
            <x v="35"/>
            <x v="36"/>
            <x v="44"/>
            <x v="46"/>
            <x v="48"/>
            <x v="52"/>
            <x v="53"/>
            <x v="59"/>
            <x v="60"/>
            <x v="61"/>
            <x v="63"/>
            <x v="64"/>
          </reference>
        </references>
      </pivotArea>
    </format>
    <format dxfId="14">
      <pivotArea dataOnly="0" labelOnly="1" grandRow="1" outline="0" fieldPosition="0"/>
    </format>
    <format dxfId="13">
      <pivotArea dataOnly="0" labelOnly="1" outline="0" fieldPosition="0">
        <references count="1">
          <reference field="4294967294" count="2">
            <x v="0"/>
            <x v="1"/>
          </reference>
        </references>
      </pivotArea>
    </format>
  </formats>
  <chartFormats count="2">
    <chartFormat chart="2" format="0"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6F781A06-BC09-435E-8ECC-FDAB2F982A91}" name="PivotTable4" cacheId="0" applyNumberFormats="0" applyBorderFormats="0" applyFontFormats="0" applyPatternFormats="0" applyAlignmentFormats="0" applyWidthHeightFormats="1" dataCaption="Values" updatedVersion="7" minRefreshableVersion="3" itemPrintTitles="1" createdVersion="6" indent="0" outline="1" outlineData="1" multipleFieldFilters="0" chartFormat="2">
  <location ref="A3:B12" firstHeaderRow="1" firstDataRow="1" firstDataCol="1"/>
  <pivotFields count="11">
    <pivotField showAll="0"/>
    <pivotField dataField="1" showAll="0"/>
    <pivotField axis="axisRow" showAll="0" sortType="descending">
      <items count="9">
        <item x="3"/>
        <item x="5"/>
        <item x="0"/>
        <item x="7"/>
        <item x="6"/>
        <item x="4"/>
        <item x="2"/>
        <item x="1"/>
        <item t="default"/>
      </items>
      <autoSortScope>
        <pivotArea dataOnly="0" outline="0" fieldPosition="0">
          <references count="1">
            <reference field="4294967294" count="1" selected="0">
              <x v="0"/>
            </reference>
          </references>
        </pivotArea>
      </autoSortScope>
    </pivotField>
    <pivotField showAll="0"/>
    <pivotField showAll="0">
      <items count="17">
        <item x="4"/>
        <item m="1" x="12"/>
        <item m="1" x="6"/>
        <item m="1" x="14"/>
        <item x="3"/>
        <item x="0"/>
        <item m="1" x="13"/>
        <item m="1" x="15"/>
        <item x="1"/>
        <item x="2"/>
        <item m="1" x="8"/>
        <item x="5"/>
        <item m="1" x="11"/>
        <item m="1" x="10"/>
        <item m="1" x="7"/>
        <item m="1" x="9"/>
        <item t="default"/>
      </items>
    </pivotField>
    <pivotField showAll="0"/>
    <pivotField showAll="0">
      <items count="14">
        <item x="0"/>
        <item x="2"/>
        <item x="5"/>
        <item x="4"/>
        <item x="3"/>
        <item x="7"/>
        <item x="9"/>
        <item x="10"/>
        <item x="12"/>
        <item x="6"/>
        <item x="8"/>
        <item x="11"/>
        <item x="1"/>
        <item t="default"/>
      </items>
    </pivotField>
    <pivotField showAll="0"/>
    <pivotField showAll="0"/>
    <pivotField showAll="0"/>
    <pivotField showAll="0"/>
  </pivotFields>
  <rowFields count="1">
    <field x="2"/>
  </rowFields>
  <rowItems count="9">
    <i>
      <x v="2"/>
    </i>
    <i>
      <x v="6"/>
    </i>
    <i>
      <x v="7"/>
    </i>
    <i>
      <x v="1"/>
    </i>
    <i>
      <x v="5"/>
    </i>
    <i>
      <x v="4"/>
    </i>
    <i>
      <x/>
    </i>
    <i>
      <x v="3"/>
    </i>
    <i t="grand">
      <x/>
    </i>
  </rowItems>
  <colItems count="1">
    <i/>
  </colItems>
  <dataFields count="1">
    <dataField name="Count of Company Name" fld="1" subtotal="count" baseField="0" baseItem="0"/>
  </dataFields>
  <formats count="18">
    <format dxfId="51">
      <pivotArea type="all" dataOnly="0" outline="0" fieldPosition="0"/>
    </format>
    <format dxfId="50">
      <pivotArea outline="0" collapsedLevelsAreSubtotals="1" fieldPosition="0"/>
    </format>
    <format dxfId="49">
      <pivotArea field="2" type="button" dataOnly="0" labelOnly="1" outline="0" axis="axisRow" fieldPosition="0"/>
    </format>
    <format dxfId="48">
      <pivotArea dataOnly="0" labelOnly="1" fieldPosition="0">
        <references count="1">
          <reference field="2" count="0"/>
        </references>
      </pivotArea>
    </format>
    <format dxfId="47">
      <pivotArea dataOnly="0" labelOnly="1" grandRow="1" outline="0" fieldPosition="0"/>
    </format>
    <format dxfId="46">
      <pivotArea dataOnly="0" labelOnly="1" outline="0" axis="axisValues" fieldPosition="0"/>
    </format>
    <format dxfId="45">
      <pivotArea type="all" dataOnly="0" outline="0" fieldPosition="0"/>
    </format>
    <format dxfId="44">
      <pivotArea outline="0" collapsedLevelsAreSubtotals="1" fieldPosition="0"/>
    </format>
    <format dxfId="43">
      <pivotArea field="2" type="button" dataOnly="0" labelOnly="1" outline="0" axis="axisRow" fieldPosition="0"/>
    </format>
    <format dxfId="42">
      <pivotArea dataOnly="0" labelOnly="1" fieldPosition="0">
        <references count="1">
          <reference field="2" count="0"/>
        </references>
      </pivotArea>
    </format>
    <format dxfId="41">
      <pivotArea dataOnly="0" labelOnly="1" grandRow="1" outline="0" fieldPosition="0"/>
    </format>
    <format dxfId="40">
      <pivotArea dataOnly="0" labelOnly="1" outline="0" axis="axisValues" fieldPosition="0"/>
    </format>
    <format dxfId="39">
      <pivotArea type="all" dataOnly="0" outline="0" fieldPosition="0"/>
    </format>
    <format dxfId="38">
      <pivotArea outline="0" collapsedLevelsAreSubtotals="1" fieldPosition="0"/>
    </format>
    <format dxfId="37">
      <pivotArea field="2" type="button" dataOnly="0" labelOnly="1" outline="0" axis="axisRow" fieldPosition="0"/>
    </format>
    <format dxfId="36">
      <pivotArea dataOnly="0" labelOnly="1" fieldPosition="0">
        <references count="1">
          <reference field="2" count="0"/>
        </references>
      </pivotArea>
    </format>
    <format dxfId="35">
      <pivotArea dataOnly="0" labelOnly="1" grandRow="1" outline="0" fieldPosition="0"/>
    </format>
    <format dxfId="34">
      <pivotArea dataOnly="0" labelOnly="1" outline="0" axis="axisValues" fieldPosition="0"/>
    </format>
  </formats>
  <chartFormats count="8">
    <chartFormat chart="1" format="0" series="1">
      <pivotArea type="data" outline="0" fieldPosition="0">
        <references count="1">
          <reference field="4294967294" count="1" selected="0">
            <x v="0"/>
          </reference>
        </references>
      </pivotArea>
    </chartFormat>
    <chartFormat chart="1" format="1">
      <pivotArea type="data" outline="0" fieldPosition="0">
        <references count="2">
          <reference field="4294967294" count="1" selected="0">
            <x v="0"/>
          </reference>
          <reference field="2" count="1" selected="0">
            <x v="6"/>
          </reference>
        </references>
      </pivotArea>
    </chartFormat>
    <chartFormat chart="1" format="2">
      <pivotArea type="data" outline="0" fieldPosition="0">
        <references count="2">
          <reference field="4294967294" count="1" selected="0">
            <x v="0"/>
          </reference>
          <reference field="2" count="1" selected="0">
            <x v="2"/>
          </reference>
        </references>
      </pivotArea>
    </chartFormat>
    <chartFormat chart="1" format="3">
      <pivotArea type="data" outline="0" fieldPosition="0">
        <references count="2">
          <reference field="4294967294" count="1" selected="0">
            <x v="0"/>
          </reference>
          <reference field="2" count="1" selected="0">
            <x v="7"/>
          </reference>
        </references>
      </pivotArea>
    </chartFormat>
    <chartFormat chart="1" format="4">
      <pivotArea type="data" outline="0" fieldPosition="0">
        <references count="2">
          <reference field="4294967294" count="1" selected="0">
            <x v="0"/>
          </reference>
          <reference field="2" count="1" selected="0">
            <x v="0"/>
          </reference>
        </references>
      </pivotArea>
    </chartFormat>
    <chartFormat chart="1" format="5">
      <pivotArea type="data" outline="0" fieldPosition="0">
        <references count="2">
          <reference field="4294967294" count="1" selected="0">
            <x v="0"/>
          </reference>
          <reference field="2" count="1" selected="0">
            <x v="1"/>
          </reference>
        </references>
      </pivotArea>
    </chartFormat>
    <chartFormat chart="1" format="6">
      <pivotArea type="data" outline="0" fieldPosition="0">
        <references count="2">
          <reference field="4294967294" count="1" selected="0">
            <x v="0"/>
          </reference>
          <reference field="2" count="1" selected="0">
            <x v="5"/>
          </reference>
        </references>
      </pivotArea>
    </chartFormat>
    <chartFormat chart="1" format="7">
      <pivotArea type="data" outline="0" fieldPosition="0">
        <references count="2">
          <reference field="4294967294" count="1" selected="0">
            <x v="0"/>
          </reference>
          <reference field="2" count="1" selected="0">
            <x v="4"/>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340DE5BE-EB2B-4897-9408-417374993FCB}" name="PivotTable7" cacheId="0" applyNumberFormats="0" applyBorderFormats="0" applyFontFormats="0" applyPatternFormats="0" applyAlignmentFormats="0" applyWidthHeightFormats="1" dataCaption="Values" updatedVersion="7" minRefreshableVersion="3" itemPrintTitles="1" createdVersion="6" indent="0" outline="1" outlineData="1" multipleFieldFilters="0" chartFormat="5">
  <location ref="A138:B213" firstHeaderRow="1" firstDataRow="1" firstDataCol="1"/>
  <pivotFields count="11">
    <pivotField showAll="0"/>
    <pivotField axis="axisRow" showAll="0" sortType="ascending">
      <items count="75">
        <item x="1"/>
        <item x="14"/>
        <item x="45"/>
        <item x="46"/>
        <item x="7"/>
        <item x="47"/>
        <item x="8"/>
        <item x="55"/>
        <item x="24"/>
        <item x="32"/>
        <item x="27"/>
        <item x="37"/>
        <item x="42"/>
        <item x="12"/>
        <item x="73"/>
        <item x="71"/>
        <item x="64"/>
        <item x="2"/>
        <item x="10"/>
        <item x="0"/>
        <item x="4"/>
        <item x="16"/>
        <item x="49"/>
        <item x="23"/>
        <item x="67"/>
        <item x="39"/>
        <item x="60"/>
        <item x="53"/>
        <item x="19"/>
        <item x="48"/>
        <item x="11"/>
        <item x="28"/>
        <item x="6"/>
        <item x="44"/>
        <item x="31"/>
        <item x="22"/>
        <item x="52"/>
        <item x="38"/>
        <item x="13"/>
        <item x="68"/>
        <item x="26"/>
        <item x="35"/>
        <item x="33"/>
        <item x="5"/>
        <item x="41"/>
        <item x="43"/>
        <item x="50"/>
        <item x="58"/>
        <item x="30"/>
        <item x="18"/>
        <item x="54"/>
        <item x="20"/>
        <item x="40"/>
        <item x="36"/>
        <item x="56"/>
        <item x="25"/>
        <item x="51"/>
        <item x="17"/>
        <item x="34"/>
        <item x="70"/>
        <item x="29"/>
        <item x="15"/>
        <item x="21"/>
        <item x="9"/>
        <item x="3"/>
        <item x="62"/>
        <item x="63"/>
        <item x="61"/>
        <item x="57"/>
        <item x="65"/>
        <item x="72"/>
        <item x="59"/>
        <item x="66"/>
        <item x="69"/>
        <item t="default"/>
      </items>
    </pivotField>
    <pivotField showAll="0">
      <items count="9">
        <item x="3"/>
        <item x="5"/>
        <item x="0"/>
        <item x="7"/>
        <item x="6"/>
        <item x="4"/>
        <item x="2"/>
        <item x="1"/>
        <item t="default"/>
      </items>
    </pivotField>
    <pivotField showAll="0"/>
    <pivotField showAll="0">
      <items count="17">
        <item x="4"/>
        <item m="1" x="12"/>
        <item m="1" x="6"/>
        <item m="1" x="14"/>
        <item x="3"/>
        <item x="0"/>
        <item m="1" x="13"/>
        <item m="1" x="15"/>
        <item x="1"/>
        <item x="2"/>
        <item m="1" x="8"/>
        <item x="5"/>
        <item m="1" x="11"/>
        <item m="1" x="10"/>
        <item m="1" x="7"/>
        <item m="1" x="9"/>
        <item t="default"/>
      </items>
    </pivotField>
    <pivotField showAll="0"/>
    <pivotField showAll="0">
      <items count="14">
        <item x="0"/>
        <item x="2"/>
        <item x="5"/>
        <item x="4"/>
        <item x="3"/>
        <item x="7"/>
        <item x="9"/>
        <item x="10"/>
        <item x="12"/>
        <item x="6"/>
        <item x="8"/>
        <item x="11"/>
        <item x="1"/>
        <item t="default"/>
      </items>
    </pivotField>
    <pivotField showAll="0"/>
    <pivotField showAll="0"/>
    <pivotField showAll="0"/>
    <pivotField dataField="1" showAll="0"/>
  </pivotFields>
  <rowFields count="1">
    <field x="1"/>
  </rowFields>
  <rowItems count="75">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t="grand">
      <x/>
    </i>
  </rowItems>
  <colItems count="1">
    <i/>
  </colItems>
  <dataFields count="1">
    <dataField name="Count of Positive Ratio" fld="10" subtotal="count" baseField="0" baseItem="0"/>
  </dataFields>
  <formats count="21">
    <format dxfId="72">
      <pivotArea type="all" dataOnly="0" outline="0" fieldPosition="0"/>
    </format>
    <format dxfId="71">
      <pivotArea outline="0" collapsedLevelsAreSubtotals="1" fieldPosition="0"/>
    </format>
    <format dxfId="70">
      <pivotArea field="1" type="button" dataOnly="0" labelOnly="1" outline="0" axis="axisRow" fieldPosition="0"/>
    </format>
    <format dxfId="69">
      <pivotArea dataOnly="0" labelOnly="1" fieldPosition="0">
        <references count="1">
          <reference field="1"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68">
      <pivotArea dataOnly="0" labelOnly="1" fieldPosition="0">
        <references count="1">
          <reference field="1" count="24">
            <x v="50"/>
            <x v="51"/>
            <x v="52"/>
            <x v="53"/>
            <x v="54"/>
            <x v="55"/>
            <x v="56"/>
            <x v="57"/>
            <x v="58"/>
            <x v="59"/>
            <x v="60"/>
            <x v="61"/>
            <x v="62"/>
            <x v="63"/>
            <x v="64"/>
            <x v="65"/>
            <x v="66"/>
            <x v="67"/>
            <x v="68"/>
            <x v="69"/>
            <x v="70"/>
            <x v="71"/>
            <x v="72"/>
            <x v="73"/>
          </reference>
        </references>
      </pivotArea>
    </format>
    <format dxfId="67">
      <pivotArea dataOnly="0" labelOnly="1" grandRow="1" outline="0" fieldPosition="0"/>
    </format>
    <format dxfId="66">
      <pivotArea dataOnly="0" labelOnly="1" outline="0" axis="axisValues" fieldPosition="0"/>
    </format>
    <format dxfId="65">
      <pivotArea type="all" dataOnly="0" outline="0" fieldPosition="0"/>
    </format>
    <format dxfId="64">
      <pivotArea outline="0" collapsedLevelsAreSubtotals="1" fieldPosition="0"/>
    </format>
    <format dxfId="63">
      <pivotArea field="1" type="button" dataOnly="0" labelOnly="1" outline="0" axis="axisRow" fieldPosition="0"/>
    </format>
    <format dxfId="62">
      <pivotArea dataOnly="0" labelOnly="1" fieldPosition="0">
        <references count="1">
          <reference field="1"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61">
      <pivotArea dataOnly="0" labelOnly="1" fieldPosition="0">
        <references count="1">
          <reference field="1" count="24">
            <x v="50"/>
            <x v="51"/>
            <x v="52"/>
            <x v="53"/>
            <x v="54"/>
            <x v="55"/>
            <x v="56"/>
            <x v="57"/>
            <x v="58"/>
            <x v="59"/>
            <x v="60"/>
            <x v="61"/>
            <x v="62"/>
            <x v="63"/>
            <x v="64"/>
            <x v="65"/>
            <x v="66"/>
            <x v="67"/>
            <x v="68"/>
            <x v="69"/>
            <x v="70"/>
            <x v="71"/>
            <x v="72"/>
            <x v="73"/>
          </reference>
        </references>
      </pivotArea>
    </format>
    <format dxfId="60">
      <pivotArea dataOnly="0" labelOnly="1" grandRow="1" outline="0" fieldPosition="0"/>
    </format>
    <format dxfId="59">
      <pivotArea dataOnly="0" labelOnly="1" outline="0" axis="axisValues" fieldPosition="0"/>
    </format>
    <format dxfId="58">
      <pivotArea type="all" dataOnly="0" outline="0" fieldPosition="0"/>
    </format>
    <format dxfId="57">
      <pivotArea outline="0" collapsedLevelsAreSubtotals="1" fieldPosition="0"/>
    </format>
    <format dxfId="56">
      <pivotArea field="1" type="button" dataOnly="0" labelOnly="1" outline="0" axis="axisRow" fieldPosition="0"/>
    </format>
    <format dxfId="55">
      <pivotArea dataOnly="0" labelOnly="1" fieldPosition="0">
        <references count="1">
          <reference field="1"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54">
      <pivotArea dataOnly="0" labelOnly="1" fieldPosition="0">
        <references count="1">
          <reference field="1" count="24">
            <x v="50"/>
            <x v="51"/>
            <x v="52"/>
            <x v="53"/>
            <x v="54"/>
            <x v="55"/>
            <x v="56"/>
            <x v="57"/>
            <x v="58"/>
            <x v="59"/>
            <x v="60"/>
            <x v="61"/>
            <x v="62"/>
            <x v="63"/>
            <x v="64"/>
            <x v="65"/>
            <x v="66"/>
            <x v="67"/>
            <x v="68"/>
            <x v="69"/>
            <x v="70"/>
            <x v="71"/>
            <x v="72"/>
            <x v="73"/>
          </reference>
        </references>
      </pivotArea>
    </format>
    <format dxfId="53">
      <pivotArea dataOnly="0" labelOnly="1" grandRow="1" outline="0" fieldPosition="0"/>
    </format>
    <format dxfId="52">
      <pivotArea dataOnly="0" labelOnly="1" outline="0" axis="axisValues" fieldPosition="0"/>
    </format>
  </formats>
  <chartFormats count="1">
    <chartFormat chart="4" format="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D53CD2BE-D56E-4839-BF99-5E08AF9898B1}" name="PivotTable6" cacheId="0" applyNumberFormats="0" applyBorderFormats="0" applyFontFormats="0" applyPatternFormats="0" applyAlignmentFormats="0" applyWidthHeightFormats="1" dataCaption="Values" updatedVersion="7" minRefreshableVersion="3" itemPrintTitles="1" createdVersion="6" indent="0" outline="1" outlineData="1" multipleFieldFilters="0" chartFormat="4">
  <location ref="A17:B24" firstHeaderRow="1" firstDataRow="1" firstDataCol="1"/>
  <pivotFields count="11">
    <pivotField showAll="0"/>
    <pivotField dataField="1" showAll="0"/>
    <pivotField showAll="0" sortType="descending">
      <items count="9">
        <item x="3"/>
        <item x="5"/>
        <item x="0"/>
        <item x="7"/>
        <item x="6"/>
        <item x="4"/>
        <item x="2"/>
        <item x="1"/>
        <item t="default"/>
      </items>
      <autoSortScope>
        <pivotArea dataOnly="0" outline="0" fieldPosition="0">
          <references count="1">
            <reference field="4294967294" count="1" selected="0">
              <x v="0"/>
            </reference>
          </references>
        </pivotArea>
      </autoSortScope>
    </pivotField>
    <pivotField showAll="0"/>
    <pivotField axis="axisRow" showAll="0">
      <items count="17">
        <item m="1" x="12"/>
        <item m="1" x="6"/>
        <item m="1" x="14"/>
        <item x="3"/>
        <item m="1" x="13"/>
        <item m="1" x="15"/>
        <item m="1" x="8"/>
        <item m="1" x="11"/>
        <item m="1" x="10"/>
        <item m="1" x="7"/>
        <item m="1" x="9"/>
        <item x="0"/>
        <item x="1"/>
        <item x="2"/>
        <item x="4"/>
        <item x="5"/>
        <item t="default"/>
      </items>
    </pivotField>
    <pivotField showAll="0"/>
    <pivotField showAll="0">
      <items count="14">
        <item x="0"/>
        <item x="2"/>
        <item x="5"/>
        <item x="4"/>
        <item x="3"/>
        <item x="7"/>
        <item x="9"/>
        <item x="10"/>
        <item x="12"/>
        <item x="6"/>
        <item x="8"/>
        <item x="11"/>
        <item x="1"/>
        <item t="default"/>
      </items>
    </pivotField>
    <pivotField showAll="0"/>
    <pivotField showAll="0"/>
    <pivotField showAll="0"/>
    <pivotField showAll="0"/>
  </pivotFields>
  <rowFields count="1">
    <field x="4"/>
  </rowFields>
  <rowItems count="7">
    <i>
      <x v="3"/>
    </i>
    <i>
      <x v="11"/>
    </i>
    <i>
      <x v="12"/>
    </i>
    <i>
      <x v="13"/>
    </i>
    <i>
      <x v="14"/>
    </i>
    <i>
      <x v="15"/>
    </i>
    <i t="grand">
      <x/>
    </i>
  </rowItems>
  <colItems count="1">
    <i/>
  </colItems>
  <dataFields count="1">
    <dataField name="Count of Company Name" fld="1" subtotal="count" baseField="0" baseItem="0"/>
  </dataFields>
  <formats count="18">
    <format dxfId="90">
      <pivotArea type="all" dataOnly="0" outline="0" fieldPosition="0"/>
    </format>
    <format dxfId="89">
      <pivotArea outline="0" collapsedLevelsAreSubtotals="1" fieldPosition="0"/>
    </format>
    <format dxfId="88">
      <pivotArea field="4" type="button" dataOnly="0" labelOnly="1" outline="0" axis="axisRow" fieldPosition="0"/>
    </format>
    <format dxfId="87">
      <pivotArea dataOnly="0" labelOnly="1" fieldPosition="0">
        <references count="1">
          <reference field="4" count="0"/>
        </references>
      </pivotArea>
    </format>
    <format dxfId="86">
      <pivotArea dataOnly="0" labelOnly="1" grandRow="1" outline="0" fieldPosition="0"/>
    </format>
    <format dxfId="85">
      <pivotArea dataOnly="0" labelOnly="1" outline="0" axis="axisValues" fieldPosition="0"/>
    </format>
    <format dxfId="84">
      <pivotArea type="all" dataOnly="0" outline="0" fieldPosition="0"/>
    </format>
    <format dxfId="83">
      <pivotArea outline="0" collapsedLevelsAreSubtotals="1" fieldPosition="0"/>
    </format>
    <format dxfId="82">
      <pivotArea field="4" type="button" dataOnly="0" labelOnly="1" outline="0" axis="axisRow" fieldPosition="0"/>
    </format>
    <format dxfId="81">
      <pivotArea dataOnly="0" labelOnly="1" fieldPosition="0">
        <references count="1">
          <reference field="4" count="0"/>
        </references>
      </pivotArea>
    </format>
    <format dxfId="80">
      <pivotArea dataOnly="0" labelOnly="1" grandRow="1" outline="0" fieldPosition="0"/>
    </format>
    <format dxfId="79">
      <pivotArea dataOnly="0" labelOnly="1" outline="0" axis="axisValues" fieldPosition="0"/>
    </format>
    <format dxfId="78">
      <pivotArea type="all" dataOnly="0" outline="0" fieldPosition="0"/>
    </format>
    <format dxfId="77">
      <pivotArea outline="0" collapsedLevelsAreSubtotals="1" fieldPosition="0"/>
    </format>
    <format dxfId="76">
      <pivotArea field="4" type="button" dataOnly="0" labelOnly="1" outline="0" axis="axisRow" fieldPosition="0"/>
    </format>
    <format dxfId="75">
      <pivotArea dataOnly="0" labelOnly="1" fieldPosition="0">
        <references count="1">
          <reference field="4" count="0"/>
        </references>
      </pivotArea>
    </format>
    <format dxfId="74">
      <pivotArea dataOnly="0" labelOnly="1" grandRow="1" outline="0" fieldPosition="0"/>
    </format>
    <format dxfId="73">
      <pivotArea dataOnly="0" labelOnly="1" outline="0" axis="axisValues" fieldPosition="0"/>
    </format>
  </formats>
  <chartFormats count="8">
    <chartFormat chart="1" format="0" series="1">
      <pivotArea type="data" outline="0" fieldPosition="0">
        <references count="1">
          <reference field="4294967294" count="1" selected="0">
            <x v="0"/>
          </reference>
        </references>
      </pivotArea>
    </chartFormat>
    <chartFormat chart="3" format="0" series="1">
      <pivotArea type="data" outline="0" fieldPosition="0">
        <references count="1">
          <reference field="4294967294" count="1" selected="0">
            <x v="0"/>
          </reference>
        </references>
      </pivotArea>
    </chartFormat>
    <chartFormat chart="3" format="1">
      <pivotArea type="data" outline="0" fieldPosition="0">
        <references count="2">
          <reference field="4294967294" count="1" selected="0">
            <x v="0"/>
          </reference>
          <reference field="4" count="1" selected="0">
            <x v="11"/>
          </reference>
        </references>
      </pivotArea>
    </chartFormat>
    <chartFormat chart="3" format="2">
      <pivotArea type="data" outline="0" fieldPosition="0">
        <references count="2">
          <reference field="4294967294" count="1" selected="0">
            <x v="0"/>
          </reference>
          <reference field="4" count="1" selected="0">
            <x v="3"/>
          </reference>
        </references>
      </pivotArea>
    </chartFormat>
    <chartFormat chart="3" format="3">
      <pivotArea type="data" outline="0" fieldPosition="0">
        <references count="2">
          <reference field="4294967294" count="1" selected="0">
            <x v="0"/>
          </reference>
          <reference field="4" count="1" selected="0">
            <x v="12"/>
          </reference>
        </references>
      </pivotArea>
    </chartFormat>
    <chartFormat chart="3" format="4">
      <pivotArea type="data" outline="0" fieldPosition="0">
        <references count="2">
          <reference field="4294967294" count="1" selected="0">
            <x v="0"/>
          </reference>
          <reference field="4" count="1" selected="0">
            <x v="13"/>
          </reference>
        </references>
      </pivotArea>
    </chartFormat>
    <chartFormat chart="3" format="5">
      <pivotArea type="data" outline="0" fieldPosition="0">
        <references count="2">
          <reference field="4294967294" count="1" selected="0">
            <x v="0"/>
          </reference>
          <reference field="4" count="1" selected="0">
            <x v="14"/>
          </reference>
        </references>
      </pivotArea>
    </chartFormat>
    <chartFormat chart="3" format="6">
      <pivotArea type="data" outline="0" fieldPosition="0">
        <references count="2">
          <reference field="4294967294" count="1" selected="0">
            <x v="0"/>
          </reference>
          <reference field="4" count="1" selected="0">
            <x v="15"/>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ovince" xr10:uid="{744AEBF3-2285-4BF4-946F-2829B91786C4}" sourceName="Province">
  <pivotTables>
    <pivotTable tabId="2" name="PivotTable6"/>
    <pivotTable tabId="2" name="PivotTable4"/>
    <pivotTable tabId="2" name="PivotTable5"/>
    <pivotTable tabId="2" name="PivotTable7"/>
  </pivotTables>
  <data>
    <tabular pivotCacheId="1652830549">
      <items count="8">
        <i x="3" s="1"/>
        <i x="5" s="1"/>
        <i x="0" s="1"/>
        <i x="7" s="1"/>
        <i x="6" s="1"/>
        <i x="4" s="1"/>
        <i x="2" s="1"/>
        <i x="1"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est_Method" xr10:uid="{63326AB5-393D-4193-B626-0389A6BC4949}" sourceName="Test Method">
  <pivotTables>
    <pivotTable tabId="2" name="PivotTable6"/>
    <pivotTable tabId="2" name="PivotTable4"/>
    <pivotTable tabId="2" name="PivotTable5"/>
    <pivotTable tabId="2" name="PivotTable7"/>
  </pivotTables>
  <data>
    <tabular pivotCacheId="1652830549">
      <items count="16">
        <i x="4" s="1"/>
        <i x="3" s="1"/>
        <i x="0" s="1"/>
        <i x="1" s="1"/>
        <i x="2" s="1"/>
        <i x="5" s="1"/>
        <i x="12" s="1" nd="1"/>
        <i x="6" s="1" nd="1"/>
        <i x="14" s="1" nd="1"/>
        <i x="13" s="1" nd="1"/>
        <i x="15" s="1" nd="1"/>
        <i x="8" s="1" nd="1"/>
        <i x="11" s="1" nd="1"/>
        <i x="10" s="1" nd="1"/>
        <i x="7" s="1" nd="1"/>
        <i x="9" s="1" nd="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ositive_Result__person" xr10:uid="{B03FA401-BA7C-48D3-B742-C619300151CB}" sourceName="Positive Result (person)">
  <pivotTables>
    <pivotTable tabId="2" name="PivotTable5"/>
    <pivotTable tabId="2" name="PivotTable4"/>
    <pivotTable tabId="2" name="PivotTable6"/>
    <pivotTable tabId="2" name="PivotTable7"/>
  </pivotTables>
  <data>
    <tabular pivotCacheId="1652830549">
      <items count="13">
        <i x="0" s="1"/>
        <i x="2" s="1"/>
        <i x="5" s="1"/>
        <i x="4" s="1"/>
        <i x="3" s="1"/>
        <i x="7" s="1"/>
        <i x="9" s="1"/>
        <i x="10" s="1"/>
        <i x="12" s="1"/>
        <i x="6" s="1"/>
        <i x="8" s="1"/>
        <i x="11" s="1"/>
        <i x="1"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rovince" xr10:uid="{EB801311-7FD6-4B4E-AA0F-108A56BB5CCB}" cache="Slicer_Province" caption="Province" columnCount="2" style="SlicerStyleDark1" rowHeight="241300"/>
  <slicer name="Test Method" xr10:uid="{B05F9F3B-0557-4D77-8B23-6FA5D3C6E03F}" cache="Slicer_Test_Method" caption="Test Method" style="SlicerStyleDark6" rowHeight="241300"/>
  <slicer name="Positive Result (person)" xr10:uid="{C8185C41-4EE5-4506-B111-E45C49F99272}" cache="Slicer_Positive_Result__person" caption="Positive Result (person)" columnCount="3" style="SlicerStyleDark2"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A584FF1-6897-43FB-B411-2C111E0681F3}" name="Table1" displayName="Table1" ref="A1:K76" totalsRowShown="0" headerRowDxfId="12" dataDxfId="11">
  <autoFilter ref="A1:K76" xr:uid="{7712AE63-E4B5-4B5E-B515-B8AA518A0EC6}"/>
  <tableColumns count="11">
    <tableColumn id="1" xr3:uid="{E2D1CA86-F5DB-4083-9DE4-D977FE8A4518}" name="ประทับเวลา" dataDxfId="10"/>
    <tableColumn id="2" xr3:uid="{4C0A6055-F747-42A7-8843-902F938FE8D6}" name="Company Name" dataDxfId="9"/>
    <tableColumn id="3" xr3:uid="{41F525E7-3713-4E24-B80A-A76284458735}" name="Province" dataDxfId="8"/>
    <tableColumn id="4" xr3:uid="{CD4DDD23-66DC-4452-93AF-873FB2A3182A}" name="Total Employee" dataDxfId="7" dataCellStyle="Comma"/>
    <tableColumn id="5" xr3:uid="{2393EB18-7104-4794-A526-3B6DDB626A58}" name="Test Method" dataDxfId="6"/>
    <tableColumn id="6" xr3:uid="{BF18F22F-97AB-4779-A4E4-05475D91CDED}" name="Total of Test" dataDxfId="5"/>
    <tableColumn id="7" xr3:uid="{D94A7DE9-91E1-4EBD-9D7F-F3E0547A294B}" name="Positive Result (person)" dataDxfId="4"/>
    <tableColumn id="8" xr3:uid="{C6AECF9E-B499-44A6-8E6A-E7551FDFC687}" name="ปัญหาหรืออุปสรรคที่พบในการดำเนินการ" dataDxfId="3"/>
    <tableColumn id="9" xr3:uid="{1D2E051B-EDFB-4023-A6C0-6807CEB21A43}" name="Column1" dataDxfId="2"/>
    <tableColumn id="11" xr3:uid="{447BAADE-E33F-4D5B-A309-9C434A945A4B}" name="Remark" dataDxfId="1"/>
    <tableColumn id="10" xr3:uid="{62A7E753-4E13-42E0-8B55-F9541A914D83}" name="Positive Ratio" dataDxfId="0" dataCellStyle="Comma">
      <calculatedColumnFormula>Table1[[#This Row],[Positive Result (person)]]/Table1[[#This Row],[Total of Test]]*100</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7" Type="http://schemas.microsoft.com/office/2007/relationships/slicer" Target="../slicers/slicer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5E1E2-D97E-4BE3-AAFA-77EC54103223}">
  <dimension ref="A1:AC213"/>
  <sheetViews>
    <sheetView showGridLines="0" showRowColHeaders="0" tabSelected="1" topLeftCell="H1" workbookViewId="0">
      <selection activeCell="AH18" sqref="AG18:AH18"/>
    </sheetView>
  </sheetViews>
  <sheetFormatPr defaultColWidth="8.7109375" defaultRowHeight="15" x14ac:dyDescent="0.25"/>
  <cols>
    <col min="1" max="1" width="36.42578125" style="28" hidden="1" customWidth="1"/>
    <col min="2" max="5" width="10.7109375" style="28" hidden="1" customWidth="1"/>
    <col min="6" max="6" width="10.7109375" style="25" hidden="1" customWidth="1"/>
    <col min="7" max="7" width="10.7109375" hidden="1" customWidth="1"/>
    <col min="8" max="11" width="8.7109375" customWidth="1"/>
    <col min="12" max="12" width="1.7109375" customWidth="1"/>
    <col min="29" max="29" width="1.7109375" customWidth="1"/>
  </cols>
  <sheetData>
    <row r="1" spans="1:29" ht="15" customHeight="1" x14ac:dyDescent="0.25">
      <c r="H1" s="32" t="s">
        <v>156</v>
      </c>
      <c r="I1" s="32"/>
      <c r="J1" s="32"/>
      <c r="K1" s="32"/>
      <c r="L1" s="32"/>
      <c r="M1" s="32"/>
      <c r="N1" s="32"/>
      <c r="O1" s="32"/>
      <c r="P1" s="32"/>
      <c r="Q1" s="32"/>
      <c r="R1" s="32"/>
      <c r="S1" s="32"/>
      <c r="T1" s="32"/>
      <c r="U1" s="32"/>
      <c r="V1" s="32"/>
      <c r="W1" s="32"/>
      <c r="X1" s="32"/>
      <c r="Y1" s="32"/>
      <c r="Z1" s="32"/>
      <c r="AA1" s="32"/>
      <c r="AB1" s="32"/>
      <c r="AC1" s="32"/>
    </row>
    <row r="2" spans="1:29" ht="15" customHeight="1" x14ac:dyDescent="0.25">
      <c r="A2" s="29" t="s">
        <v>55</v>
      </c>
      <c r="H2" s="32"/>
      <c r="I2" s="32"/>
      <c r="J2" s="32"/>
      <c r="K2" s="32"/>
      <c r="L2" s="32"/>
      <c r="M2" s="32"/>
      <c r="N2" s="32"/>
      <c r="O2" s="32"/>
      <c r="P2" s="32"/>
      <c r="Q2" s="32"/>
      <c r="R2" s="32"/>
      <c r="S2" s="32"/>
      <c r="T2" s="32"/>
      <c r="U2" s="32"/>
      <c r="V2" s="32"/>
      <c r="W2" s="32"/>
      <c r="X2" s="32"/>
      <c r="Y2" s="32"/>
      <c r="Z2" s="32"/>
      <c r="AA2" s="32"/>
      <c r="AB2" s="32"/>
      <c r="AC2" s="32"/>
    </row>
    <row r="3" spans="1:29" x14ac:dyDescent="0.25">
      <c r="A3" s="28" t="s">
        <v>139</v>
      </c>
      <c r="B3" s="28" t="s">
        <v>141</v>
      </c>
      <c r="H3" s="16"/>
      <c r="I3" s="16"/>
      <c r="J3" s="16"/>
      <c r="K3" s="16"/>
      <c r="L3" s="16"/>
      <c r="M3" s="16"/>
      <c r="N3" s="16"/>
      <c r="O3" s="16"/>
      <c r="P3" s="16"/>
      <c r="Q3" s="16"/>
      <c r="R3" s="16"/>
      <c r="S3" s="16"/>
      <c r="T3" s="16"/>
      <c r="U3" s="16"/>
      <c r="V3" s="16"/>
      <c r="W3" s="16"/>
      <c r="X3" s="16"/>
      <c r="Y3" s="16"/>
      <c r="Z3" s="16"/>
      <c r="AA3" s="16"/>
      <c r="AB3" s="16"/>
      <c r="AC3" s="16"/>
    </row>
    <row r="4" spans="1:29" x14ac:dyDescent="0.25">
      <c r="A4" s="30" t="s">
        <v>17</v>
      </c>
      <c r="B4" s="31">
        <v>36</v>
      </c>
      <c r="H4" s="16"/>
      <c r="I4" s="16"/>
      <c r="J4" s="16"/>
      <c r="K4" s="16"/>
      <c r="L4" s="16"/>
      <c r="M4" s="16"/>
      <c r="N4" s="16"/>
      <c r="O4" s="16"/>
      <c r="P4" s="16"/>
      <c r="Q4" s="16"/>
      <c r="R4" s="16"/>
      <c r="S4" s="16"/>
      <c r="T4" s="16"/>
      <c r="U4" s="16"/>
      <c r="V4" s="16"/>
      <c r="W4" s="16"/>
      <c r="X4" s="16"/>
      <c r="Y4" s="16"/>
      <c r="Z4" s="16"/>
      <c r="AA4" s="16"/>
      <c r="AB4" s="16"/>
      <c r="AC4" s="16"/>
    </row>
    <row r="5" spans="1:29" x14ac:dyDescent="0.25">
      <c r="A5" s="30" t="s">
        <v>4</v>
      </c>
      <c r="B5" s="31">
        <v>30</v>
      </c>
      <c r="H5" s="16"/>
      <c r="I5" s="16"/>
      <c r="J5" s="16"/>
      <c r="K5" s="16"/>
      <c r="L5" s="16"/>
      <c r="M5" s="16"/>
      <c r="N5" s="16"/>
      <c r="O5" s="16"/>
      <c r="P5" s="16"/>
      <c r="Q5" s="16"/>
      <c r="R5" s="16"/>
      <c r="S5" s="16"/>
      <c r="T5" s="16"/>
      <c r="U5" s="16"/>
      <c r="V5" s="16"/>
      <c r="W5" s="16"/>
      <c r="X5" s="16"/>
      <c r="Y5" s="16"/>
      <c r="Z5" s="16"/>
      <c r="AA5" s="16"/>
      <c r="AB5" s="16"/>
      <c r="AC5" s="16"/>
    </row>
    <row r="6" spans="1:29" x14ac:dyDescent="0.25">
      <c r="A6" s="30" t="s">
        <v>48</v>
      </c>
      <c r="B6" s="31">
        <v>3</v>
      </c>
      <c r="H6" s="16"/>
      <c r="I6" s="16"/>
      <c r="J6" s="16"/>
      <c r="K6" s="16"/>
      <c r="L6" s="16"/>
      <c r="M6" s="16"/>
      <c r="N6" s="16"/>
      <c r="O6" s="16"/>
      <c r="P6" s="16"/>
      <c r="Q6" s="16"/>
      <c r="R6" s="16"/>
      <c r="S6" s="16"/>
      <c r="T6" s="16"/>
      <c r="U6" s="16"/>
      <c r="V6" s="16"/>
      <c r="W6" s="16"/>
      <c r="X6" s="16"/>
      <c r="Y6" s="16"/>
      <c r="Z6" s="16"/>
      <c r="AA6" s="16"/>
      <c r="AB6" s="16"/>
      <c r="AC6" s="16"/>
    </row>
    <row r="7" spans="1:29" x14ac:dyDescent="0.25">
      <c r="A7" s="30" t="s">
        <v>36</v>
      </c>
      <c r="B7" s="31">
        <v>2</v>
      </c>
      <c r="H7" s="16"/>
      <c r="I7" s="16"/>
      <c r="J7" s="16"/>
      <c r="K7" s="16"/>
      <c r="L7" s="16"/>
      <c r="M7" s="16"/>
      <c r="N7" s="16"/>
      <c r="O7" s="16"/>
      <c r="P7" s="16"/>
      <c r="Q7" s="16"/>
      <c r="R7" s="16"/>
      <c r="S7" s="16"/>
      <c r="T7" s="16"/>
      <c r="U7" s="16"/>
      <c r="V7" s="16"/>
      <c r="W7" s="16"/>
      <c r="X7" s="16"/>
      <c r="Y7" s="16"/>
      <c r="Z7" s="16"/>
      <c r="AA7" s="16"/>
      <c r="AB7" s="16"/>
      <c r="AC7" s="16"/>
    </row>
    <row r="8" spans="1:29" x14ac:dyDescent="0.25">
      <c r="A8" s="30" t="s">
        <v>13</v>
      </c>
      <c r="B8" s="31">
        <v>1</v>
      </c>
      <c r="H8" s="16"/>
      <c r="I8" s="16"/>
      <c r="J8" s="16"/>
      <c r="K8" s="16"/>
      <c r="L8" s="16"/>
      <c r="M8" s="16"/>
      <c r="N8" s="16"/>
      <c r="O8" s="16"/>
      <c r="P8" s="16"/>
      <c r="Q8" s="16"/>
      <c r="R8" s="16"/>
      <c r="S8" s="16"/>
      <c r="T8" s="16"/>
      <c r="U8" s="16"/>
      <c r="V8" s="16"/>
      <c r="W8" s="16"/>
      <c r="X8" s="16"/>
      <c r="Y8" s="16"/>
      <c r="Z8" s="16"/>
      <c r="AA8" s="16"/>
      <c r="AB8" s="16"/>
      <c r="AC8" s="16"/>
    </row>
    <row r="9" spans="1:29" x14ac:dyDescent="0.25">
      <c r="A9" s="30" t="s">
        <v>110</v>
      </c>
      <c r="B9" s="31">
        <v>1</v>
      </c>
      <c r="H9" s="16"/>
      <c r="I9" s="16"/>
      <c r="J9" s="16"/>
      <c r="K9" s="16"/>
      <c r="L9" s="16"/>
      <c r="M9" s="16"/>
      <c r="N9" s="16"/>
      <c r="O9" s="16"/>
      <c r="P9" s="16"/>
      <c r="Q9" s="16"/>
      <c r="R9" s="16"/>
      <c r="S9" s="16"/>
      <c r="T9" s="16"/>
      <c r="U9" s="16"/>
      <c r="V9" s="16"/>
      <c r="W9" s="16"/>
      <c r="X9" s="16"/>
      <c r="Y9" s="16"/>
      <c r="Z9" s="16"/>
      <c r="AA9" s="16"/>
      <c r="AB9" s="16"/>
      <c r="AC9" s="16"/>
    </row>
    <row r="10" spans="1:29" x14ac:dyDescent="0.25">
      <c r="A10" s="30" t="s">
        <v>76</v>
      </c>
      <c r="B10" s="31">
        <v>1</v>
      </c>
      <c r="H10" s="16"/>
      <c r="I10" s="16"/>
      <c r="J10" s="16"/>
      <c r="K10" s="16"/>
      <c r="L10" s="16"/>
      <c r="M10" s="16"/>
      <c r="N10" s="16"/>
      <c r="O10" s="16"/>
      <c r="P10" s="16"/>
      <c r="Q10" s="16"/>
      <c r="R10" s="16"/>
      <c r="S10" s="16"/>
      <c r="T10" s="16"/>
      <c r="U10" s="16"/>
      <c r="V10" s="16"/>
      <c r="W10" s="16"/>
      <c r="X10" s="16"/>
      <c r="Y10" s="16"/>
      <c r="Z10" s="16"/>
      <c r="AA10" s="16"/>
      <c r="AB10" s="16"/>
      <c r="AC10" s="16"/>
    </row>
    <row r="11" spans="1:29" x14ac:dyDescent="0.25">
      <c r="A11" s="30" t="s">
        <v>128</v>
      </c>
      <c r="B11" s="31">
        <v>1</v>
      </c>
      <c r="H11" s="16"/>
      <c r="I11" s="16"/>
      <c r="J11" s="16"/>
      <c r="K11" s="16"/>
      <c r="L11" s="16"/>
      <c r="M11" s="16"/>
      <c r="N11" s="16"/>
      <c r="O11" s="16"/>
      <c r="P11" s="16"/>
      <c r="Q11" s="16"/>
      <c r="R11" s="16"/>
      <c r="S11" s="16"/>
      <c r="T11" s="16"/>
      <c r="U11" s="16"/>
      <c r="V11" s="16"/>
      <c r="W11" s="16"/>
      <c r="X11" s="16"/>
      <c r="Y11" s="16"/>
      <c r="Z11" s="16"/>
      <c r="AA11" s="16"/>
      <c r="AB11" s="16"/>
      <c r="AC11" s="16"/>
    </row>
    <row r="12" spans="1:29" x14ac:dyDescent="0.25">
      <c r="A12" s="30" t="s">
        <v>140</v>
      </c>
      <c r="B12" s="31">
        <v>75</v>
      </c>
      <c r="C12" s="28">
        <f>GETPIVOTDATA("Company Name",$A$3)</f>
        <v>75</v>
      </c>
      <c r="H12" s="16"/>
      <c r="I12" s="16"/>
      <c r="J12" s="16"/>
      <c r="K12" s="16"/>
      <c r="L12" s="16"/>
      <c r="M12" s="16"/>
      <c r="N12" s="16"/>
      <c r="O12" s="16"/>
      <c r="P12" s="16"/>
      <c r="Q12" s="16"/>
      <c r="R12" s="16"/>
      <c r="S12" s="16"/>
      <c r="T12" s="16"/>
      <c r="U12" s="16"/>
      <c r="V12" s="16"/>
      <c r="W12" s="16"/>
      <c r="X12" s="16"/>
      <c r="Y12" s="16"/>
      <c r="Z12" s="16"/>
      <c r="AA12" s="16"/>
      <c r="AB12" s="16"/>
      <c r="AC12" s="16"/>
    </row>
    <row r="13" spans="1:29" x14ac:dyDescent="0.25">
      <c r="H13" s="16"/>
      <c r="I13" s="16"/>
      <c r="J13" s="16"/>
      <c r="K13" s="16"/>
      <c r="L13" s="16"/>
      <c r="M13" s="16"/>
      <c r="N13" s="16"/>
      <c r="O13" s="16"/>
      <c r="P13" s="16"/>
      <c r="Q13" s="16"/>
      <c r="R13" s="16"/>
      <c r="S13" s="16"/>
      <c r="T13" s="16"/>
      <c r="U13" s="16"/>
      <c r="V13" s="16"/>
      <c r="W13" s="16"/>
      <c r="X13" s="16"/>
      <c r="Y13" s="16"/>
      <c r="Z13" s="16"/>
      <c r="AA13" s="16"/>
      <c r="AB13" s="16"/>
      <c r="AC13" s="16"/>
    </row>
    <row r="14" spans="1:29" x14ac:dyDescent="0.25">
      <c r="H14" s="16"/>
      <c r="I14" s="16"/>
      <c r="J14" s="16"/>
      <c r="K14" s="16"/>
      <c r="L14" s="16"/>
      <c r="M14" s="16"/>
      <c r="N14" s="16"/>
      <c r="O14" s="16"/>
      <c r="P14" s="16"/>
      <c r="Q14" s="16"/>
      <c r="R14" s="16"/>
      <c r="S14" s="16"/>
      <c r="T14" s="16"/>
      <c r="U14" s="16"/>
      <c r="V14" s="16"/>
      <c r="W14" s="16"/>
      <c r="X14" s="16"/>
      <c r="Y14" s="16"/>
      <c r="Z14" s="16"/>
      <c r="AA14" s="16"/>
      <c r="AB14" s="16"/>
      <c r="AC14" s="16"/>
    </row>
    <row r="15" spans="1:29" x14ac:dyDescent="0.25">
      <c r="H15" s="16"/>
      <c r="I15" s="16"/>
      <c r="J15" s="16"/>
      <c r="K15" s="16"/>
      <c r="L15" s="16"/>
      <c r="M15" s="16"/>
      <c r="N15" s="16"/>
      <c r="O15" s="16"/>
      <c r="P15" s="16"/>
      <c r="Q15" s="16"/>
      <c r="R15" s="16"/>
      <c r="S15" s="16"/>
      <c r="T15" s="16"/>
      <c r="U15" s="16"/>
      <c r="V15" s="16"/>
      <c r="W15" s="16"/>
      <c r="X15" s="16"/>
      <c r="Y15" s="16"/>
      <c r="Z15" s="16"/>
      <c r="AA15" s="16"/>
      <c r="AB15" s="16"/>
      <c r="AC15" s="16"/>
    </row>
    <row r="16" spans="1:29" x14ac:dyDescent="0.25">
      <c r="A16" s="29" t="s">
        <v>144</v>
      </c>
      <c r="H16" s="16"/>
      <c r="I16" s="16"/>
      <c r="J16" s="16"/>
      <c r="K16" s="16"/>
      <c r="L16" s="16"/>
      <c r="M16" s="16"/>
      <c r="N16" s="16"/>
      <c r="O16" s="16"/>
      <c r="P16" s="16"/>
      <c r="Q16" s="16"/>
      <c r="R16" s="16"/>
      <c r="S16" s="16"/>
      <c r="T16" s="16"/>
      <c r="U16" s="16"/>
      <c r="V16" s="16"/>
      <c r="W16" s="16"/>
      <c r="X16" s="16"/>
      <c r="Y16" s="16"/>
      <c r="Z16" s="16"/>
      <c r="AA16" s="16"/>
      <c r="AB16" s="16"/>
      <c r="AC16" s="16"/>
    </row>
    <row r="17" spans="1:29" x14ac:dyDescent="0.25">
      <c r="A17" s="28" t="s">
        <v>139</v>
      </c>
      <c r="B17" s="28" t="s">
        <v>141</v>
      </c>
      <c r="G17" s="13"/>
      <c r="H17" s="16"/>
      <c r="I17" s="16"/>
      <c r="J17" s="16"/>
      <c r="K17" s="16"/>
      <c r="L17" s="16"/>
      <c r="M17" s="16"/>
      <c r="N17" s="16"/>
      <c r="O17" s="16"/>
      <c r="P17" s="16"/>
      <c r="Q17" s="16"/>
      <c r="R17" s="16"/>
      <c r="S17" s="16"/>
      <c r="T17" s="16"/>
      <c r="U17" s="16"/>
      <c r="V17" s="16"/>
      <c r="W17" s="16"/>
      <c r="X17" s="16"/>
      <c r="Y17" s="16"/>
      <c r="Z17" s="16"/>
      <c r="AA17" s="16"/>
      <c r="AB17" s="16"/>
      <c r="AC17" s="16"/>
    </row>
    <row r="18" spans="1:29" x14ac:dyDescent="0.25">
      <c r="A18" s="30" t="s">
        <v>117</v>
      </c>
      <c r="B18" s="31">
        <v>3</v>
      </c>
      <c r="H18" s="16"/>
      <c r="I18" s="16"/>
      <c r="J18" s="16"/>
      <c r="K18" s="16"/>
      <c r="L18" s="16"/>
      <c r="M18" s="16"/>
      <c r="N18" s="16"/>
      <c r="O18" s="16"/>
      <c r="P18" s="16"/>
      <c r="Q18" s="16"/>
      <c r="R18" s="16"/>
      <c r="S18" s="16"/>
      <c r="T18" s="16"/>
      <c r="U18" s="16"/>
      <c r="V18" s="16"/>
      <c r="W18" s="16"/>
      <c r="X18" s="16"/>
      <c r="Y18" s="16"/>
      <c r="Z18" s="16"/>
      <c r="AA18" s="16"/>
      <c r="AB18" s="16"/>
      <c r="AC18" s="16"/>
    </row>
    <row r="19" spans="1:29" x14ac:dyDescent="0.25">
      <c r="A19" s="30" t="s">
        <v>148</v>
      </c>
      <c r="B19" s="31">
        <v>45</v>
      </c>
      <c r="H19" s="16"/>
      <c r="I19" s="16"/>
      <c r="J19" s="16"/>
      <c r="K19" s="16"/>
      <c r="L19" s="16"/>
      <c r="M19" s="16"/>
      <c r="N19" s="16"/>
      <c r="O19" s="16"/>
      <c r="P19" s="16"/>
      <c r="Q19" s="16"/>
      <c r="R19" s="16"/>
      <c r="S19" s="16"/>
      <c r="T19" s="16"/>
      <c r="U19" s="16"/>
      <c r="V19" s="16"/>
      <c r="W19" s="16"/>
      <c r="X19" s="16"/>
      <c r="Y19" s="16"/>
      <c r="Z19" s="16"/>
      <c r="AA19" s="16"/>
      <c r="AB19" s="16"/>
      <c r="AC19" s="16"/>
    </row>
    <row r="20" spans="1:29" x14ac:dyDescent="0.25">
      <c r="A20" s="30" t="s">
        <v>150</v>
      </c>
      <c r="B20" s="31">
        <v>5</v>
      </c>
      <c r="H20" s="17"/>
      <c r="I20" s="17"/>
      <c r="J20" s="17"/>
      <c r="K20" s="17"/>
      <c r="L20" s="17"/>
      <c r="M20" s="16"/>
      <c r="N20" s="16"/>
      <c r="O20" s="16"/>
      <c r="P20" s="16"/>
      <c r="Q20" s="16"/>
      <c r="R20" s="16"/>
      <c r="S20" s="16"/>
      <c r="T20" s="16"/>
      <c r="U20" s="16"/>
      <c r="V20" s="16"/>
      <c r="W20" s="16"/>
      <c r="X20" s="16"/>
      <c r="Y20" s="16"/>
      <c r="Z20" s="16"/>
      <c r="AA20" s="16"/>
      <c r="AB20" s="16"/>
      <c r="AC20" s="16"/>
    </row>
    <row r="21" spans="1:29" x14ac:dyDescent="0.25">
      <c r="A21" s="30" t="s">
        <v>151</v>
      </c>
      <c r="B21" s="31">
        <v>8</v>
      </c>
      <c r="H21" s="17"/>
      <c r="I21" s="17"/>
      <c r="J21" s="17"/>
      <c r="K21" s="17"/>
      <c r="L21" s="17"/>
      <c r="M21" s="16"/>
      <c r="N21" s="16"/>
      <c r="O21" s="16"/>
      <c r="P21" s="16"/>
      <c r="Q21" s="16"/>
      <c r="R21" s="16"/>
      <c r="S21" s="16"/>
      <c r="T21" s="16"/>
      <c r="U21" s="16"/>
      <c r="V21" s="16"/>
      <c r="W21" s="16"/>
      <c r="X21" s="16"/>
      <c r="Y21" s="16"/>
      <c r="Z21" s="16"/>
      <c r="AA21" s="16"/>
      <c r="AB21" s="16"/>
      <c r="AC21" s="16"/>
    </row>
    <row r="22" spans="1:29" x14ac:dyDescent="0.25">
      <c r="A22" s="30" t="s">
        <v>153</v>
      </c>
      <c r="B22" s="31">
        <v>1</v>
      </c>
      <c r="H22" s="17"/>
      <c r="I22" s="17"/>
      <c r="J22" s="17"/>
      <c r="K22" s="17"/>
      <c r="L22" s="17"/>
      <c r="M22" s="16"/>
      <c r="N22" s="16"/>
      <c r="O22" s="16"/>
      <c r="P22" s="16"/>
      <c r="Q22" s="16"/>
      <c r="R22" s="16"/>
      <c r="S22" s="16"/>
      <c r="T22" s="16"/>
      <c r="U22" s="16"/>
      <c r="V22" s="16"/>
      <c r="W22" s="16"/>
      <c r="X22" s="16"/>
      <c r="Y22" s="16"/>
      <c r="Z22" s="16"/>
      <c r="AA22" s="16"/>
      <c r="AB22" s="16"/>
      <c r="AC22" s="16"/>
    </row>
    <row r="23" spans="1:29" x14ac:dyDescent="0.25">
      <c r="A23" s="30" t="s">
        <v>149</v>
      </c>
      <c r="B23" s="31">
        <v>13</v>
      </c>
      <c r="H23" s="17"/>
      <c r="I23" s="17"/>
      <c r="J23" s="17"/>
      <c r="K23" s="17"/>
      <c r="L23" s="17"/>
      <c r="M23" s="16"/>
      <c r="N23" s="16"/>
      <c r="O23" s="16"/>
      <c r="P23" s="16"/>
      <c r="Q23" s="16"/>
      <c r="R23" s="16"/>
      <c r="S23" s="16"/>
      <c r="T23" s="16"/>
      <c r="U23" s="16"/>
      <c r="V23" s="16"/>
      <c r="W23" s="16"/>
      <c r="X23" s="16"/>
      <c r="Y23" s="16"/>
      <c r="Z23" s="16"/>
      <c r="AA23" s="16"/>
      <c r="AB23" s="16"/>
      <c r="AC23" s="16"/>
    </row>
    <row r="24" spans="1:29" x14ac:dyDescent="0.25">
      <c r="A24" s="30" t="s">
        <v>140</v>
      </c>
      <c r="B24" s="31">
        <v>75</v>
      </c>
      <c r="H24" s="17"/>
      <c r="I24" s="17"/>
      <c r="J24" s="17"/>
      <c r="K24" s="17"/>
      <c r="L24" s="17"/>
      <c r="M24" s="16"/>
      <c r="N24" s="16"/>
      <c r="O24" s="16"/>
      <c r="P24" s="16"/>
      <c r="Q24" s="16"/>
      <c r="R24" s="16"/>
      <c r="S24" s="16"/>
      <c r="T24" s="16"/>
      <c r="U24" s="16"/>
      <c r="V24" s="16"/>
      <c r="W24" s="16"/>
      <c r="X24" s="16"/>
      <c r="Y24" s="16"/>
      <c r="Z24" s="16"/>
      <c r="AA24" s="16"/>
      <c r="AB24" s="16"/>
      <c r="AC24" s="16"/>
    </row>
    <row r="25" spans="1:29" x14ac:dyDescent="0.25">
      <c r="H25" s="17"/>
      <c r="I25" s="17"/>
      <c r="J25" s="17"/>
      <c r="K25" s="17"/>
      <c r="L25" s="17"/>
      <c r="M25" s="16"/>
      <c r="N25" s="16"/>
      <c r="O25" s="16"/>
      <c r="P25" s="16"/>
      <c r="Q25" s="16"/>
      <c r="R25" s="16"/>
      <c r="S25" s="16"/>
      <c r="T25" s="16"/>
      <c r="U25" s="16"/>
      <c r="V25" s="16"/>
      <c r="W25" s="16"/>
      <c r="X25" s="16"/>
      <c r="Y25" s="16"/>
      <c r="Z25" s="16"/>
      <c r="AA25" s="16"/>
      <c r="AB25" s="16"/>
      <c r="AC25" s="16"/>
    </row>
    <row r="26" spans="1:29" x14ac:dyDescent="0.25">
      <c r="H26" s="17"/>
      <c r="I26" s="17"/>
      <c r="J26" s="17"/>
      <c r="K26" s="17"/>
      <c r="L26" s="17"/>
      <c r="M26" s="16"/>
      <c r="N26" s="16"/>
      <c r="O26" s="16"/>
      <c r="P26" s="16"/>
      <c r="Q26" s="16"/>
      <c r="R26" s="16"/>
      <c r="S26" s="16"/>
      <c r="T26" s="16"/>
      <c r="U26" s="16"/>
      <c r="V26" s="16"/>
      <c r="W26" s="16"/>
      <c r="X26" s="16"/>
      <c r="Y26" s="16"/>
      <c r="Z26" s="16"/>
      <c r="AA26" s="16"/>
      <c r="AB26" s="16"/>
      <c r="AC26" s="16"/>
    </row>
    <row r="27" spans="1:29" x14ac:dyDescent="0.25">
      <c r="H27" s="17"/>
      <c r="I27" s="17"/>
      <c r="J27" s="17"/>
      <c r="K27" s="17"/>
      <c r="L27" s="17"/>
      <c r="M27" s="16"/>
      <c r="N27" s="16"/>
      <c r="O27" s="16"/>
      <c r="P27" s="16"/>
      <c r="Q27" s="16"/>
      <c r="R27" s="16"/>
      <c r="S27" s="16"/>
      <c r="T27" s="16"/>
      <c r="U27" s="16"/>
      <c r="V27" s="16"/>
      <c r="W27" s="16"/>
      <c r="X27" s="16"/>
      <c r="Y27" s="16"/>
      <c r="Z27" s="16"/>
      <c r="AA27" s="16"/>
      <c r="AB27" s="16"/>
      <c r="AC27" s="16"/>
    </row>
    <row r="28" spans="1:29" x14ac:dyDescent="0.25">
      <c r="H28" s="17"/>
      <c r="I28" s="17"/>
      <c r="J28" s="17"/>
      <c r="K28" s="17"/>
      <c r="L28" s="17"/>
      <c r="M28" s="16"/>
      <c r="N28" s="16"/>
      <c r="O28" s="16"/>
      <c r="P28" s="16"/>
      <c r="Q28" s="16"/>
      <c r="R28" s="16"/>
      <c r="S28" s="16"/>
      <c r="T28" s="16"/>
      <c r="U28" s="16"/>
      <c r="V28" s="16"/>
      <c r="W28" s="16"/>
      <c r="X28" s="16"/>
      <c r="Y28" s="16"/>
      <c r="Z28" s="16"/>
      <c r="AA28" s="16"/>
      <c r="AB28" s="16"/>
      <c r="AC28" s="16"/>
    </row>
    <row r="29" spans="1:29" x14ac:dyDescent="0.25">
      <c r="H29" s="17"/>
      <c r="I29" s="17"/>
      <c r="J29" s="17"/>
      <c r="K29" s="17"/>
      <c r="L29" s="17"/>
      <c r="M29" s="16"/>
      <c r="N29" s="16"/>
      <c r="O29" s="16"/>
      <c r="P29" s="16"/>
      <c r="Q29" s="16"/>
      <c r="R29" s="16"/>
      <c r="S29" s="16"/>
      <c r="T29" s="16"/>
      <c r="U29" s="16"/>
      <c r="V29" s="16"/>
      <c r="W29" s="16"/>
      <c r="X29" s="16"/>
      <c r="Y29" s="16"/>
      <c r="Z29" s="16"/>
      <c r="AA29" s="16"/>
      <c r="AB29" s="16"/>
      <c r="AC29" s="16"/>
    </row>
    <row r="30" spans="1:29" x14ac:dyDescent="0.25">
      <c r="H30" s="17"/>
      <c r="I30" s="17"/>
      <c r="J30" s="17"/>
      <c r="K30" s="17"/>
      <c r="L30" s="17"/>
      <c r="M30" s="16"/>
      <c r="N30" s="16"/>
      <c r="O30" s="16"/>
      <c r="P30" s="16"/>
      <c r="Q30" s="16"/>
      <c r="R30" s="16"/>
      <c r="S30" s="16"/>
      <c r="T30" s="16"/>
      <c r="U30" s="16"/>
      <c r="V30" s="16"/>
      <c r="W30" s="16"/>
      <c r="X30" s="16"/>
      <c r="Y30" s="16"/>
      <c r="Z30" s="16"/>
      <c r="AA30" s="16"/>
      <c r="AB30" s="16"/>
      <c r="AC30" s="16"/>
    </row>
    <row r="31" spans="1:29" x14ac:dyDescent="0.25">
      <c r="H31" s="17"/>
      <c r="I31" s="17"/>
      <c r="J31" s="17"/>
      <c r="K31" s="17"/>
      <c r="L31" s="17"/>
      <c r="M31" s="16"/>
      <c r="N31" s="16"/>
      <c r="O31" s="16"/>
      <c r="P31" s="16"/>
      <c r="Q31" s="16"/>
      <c r="R31" s="16"/>
      <c r="S31" s="16"/>
      <c r="T31" s="16"/>
      <c r="U31" s="16"/>
      <c r="V31" s="16"/>
      <c r="W31" s="16"/>
      <c r="X31" s="16"/>
      <c r="Y31" s="16"/>
      <c r="Z31" s="16"/>
      <c r="AA31" s="16"/>
      <c r="AB31" s="16"/>
      <c r="AC31" s="16"/>
    </row>
    <row r="32" spans="1:29" x14ac:dyDescent="0.25">
      <c r="H32" s="17"/>
      <c r="I32" s="17"/>
      <c r="J32" s="17"/>
      <c r="K32" s="17"/>
      <c r="L32" s="17"/>
      <c r="M32" s="16"/>
      <c r="N32" s="16"/>
      <c r="O32" s="16"/>
      <c r="P32" s="16"/>
      <c r="Q32" s="16"/>
      <c r="R32" s="16"/>
      <c r="S32" s="16"/>
      <c r="T32" s="16"/>
      <c r="U32" s="16"/>
      <c r="V32" s="16"/>
      <c r="W32" s="16"/>
      <c r="X32" s="16"/>
      <c r="Y32" s="16"/>
      <c r="Z32" s="16"/>
      <c r="AA32" s="16"/>
      <c r="AB32" s="16"/>
      <c r="AC32" s="16"/>
    </row>
    <row r="33" spans="1:29" x14ac:dyDescent="0.25">
      <c r="H33" s="17"/>
      <c r="I33" s="17"/>
      <c r="J33" s="17"/>
      <c r="K33" s="17"/>
      <c r="L33" s="17"/>
      <c r="M33" s="16"/>
      <c r="N33" s="16"/>
      <c r="O33" s="16"/>
      <c r="P33" s="16"/>
      <c r="Q33" s="16"/>
      <c r="R33" s="16"/>
      <c r="S33" s="16"/>
      <c r="T33" s="16"/>
      <c r="U33" s="16"/>
      <c r="V33" s="16"/>
      <c r="W33" s="16"/>
      <c r="X33" s="16"/>
      <c r="Y33" s="16"/>
      <c r="Z33" s="16"/>
      <c r="AA33" s="16"/>
      <c r="AB33" s="16"/>
      <c r="AC33" s="16"/>
    </row>
    <row r="34" spans="1:29" x14ac:dyDescent="0.25">
      <c r="H34" s="17"/>
      <c r="I34" s="17"/>
      <c r="J34" s="17"/>
      <c r="K34" s="17"/>
      <c r="L34" s="17"/>
      <c r="M34" s="16"/>
      <c r="N34" s="16"/>
      <c r="O34" s="16"/>
      <c r="P34" s="16"/>
      <c r="Q34" s="16"/>
      <c r="R34" s="16"/>
      <c r="S34" s="16"/>
      <c r="T34" s="16"/>
      <c r="U34" s="16"/>
      <c r="V34" s="16"/>
      <c r="W34" s="16"/>
      <c r="X34" s="16"/>
      <c r="Y34" s="16"/>
      <c r="Z34" s="16"/>
      <c r="AA34" s="16"/>
      <c r="AB34" s="16"/>
      <c r="AC34" s="16"/>
    </row>
    <row r="35" spans="1:29" x14ac:dyDescent="0.25">
      <c r="H35" s="17"/>
      <c r="I35" s="17"/>
      <c r="J35" s="17"/>
      <c r="K35" s="17"/>
      <c r="L35" s="17"/>
      <c r="M35" s="16"/>
      <c r="N35" s="16"/>
      <c r="O35" s="16"/>
      <c r="P35" s="16"/>
      <c r="Q35" s="16"/>
      <c r="R35" s="16"/>
      <c r="S35" s="16"/>
      <c r="T35" s="16"/>
      <c r="U35" s="16"/>
      <c r="V35" s="16"/>
      <c r="W35" s="16"/>
      <c r="X35" s="16"/>
      <c r="Y35" s="16"/>
      <c r="Z35" s="16"/>
      <c r="AA35" s="16"/>
      <c r="AB35" s="16"/>
      <c r="AC35" s="16"/>
    </row>
    <row r="36" spans="1:29" x14ac:dyDescent="0.25">
      <c r="H36" s="17"/>
      <c r="I36" s="17"/>
      <c r="J36" s="17"/>
      <c r="K36" s="17"/>
      <c r="L36" s="17"/>
      <c r="M36" s="16"/>
      <c r="N36" s="16"/>
      <c r="O36" s="16"/>
      <c r="P36" s="16"/>
      <c r="Q36" s="16"/>
      <c r="R36" s="16"/>
      <c r="S36" s="16"/>
      <c r="T36" s="16"/>
      <c r="U36" s="16"/>
      <c r="V36" s="16"/>
      <c r="W36" s="16"/>
      <c r="X36" s="16"/>
      <c r="Y36" s="16"/>
      <c r="Z36" s="16"/>
      <c r="AA36" s="16"/>
      <c r="AB36" s="16"/>
      <c r="AC36" s="16"/>
    </row>
    <row r="37" spans="1:29" x14ac:dyDescent="0.25">
      <c r="H37" s="15"/>
      <c r="I37" s="15"/>
      <c r="J37" s="15"/>
      <c r="K37" s="15"/>
      <c r="L37" s="15"/>
      <c r="M37" s="15"/>
      <c r="N37" s="15"/>
      <c r="O37" s="15"/>
      <c r="P37" s="15"/>
      <c r="Q37" s="15"/>
      <c r="R37" s="15"/>
      <c r="S37" s="15"/>
      <c r="T37" s="15"/>
      <c r="U37" s="33" t="s">
        <v>168</v>
      </c>
      <c r="V37" s="33"/>
      <c r="W37" s="33"/>
      <c r="X37" s="33"/>
      <c r="Y37" s="33"/>
      <c r="Z37" s="33"/>
      <c r="AA37" s="33"/>
      <c r="AB37" s="33"/>
      <c r="AC37" s="33"/>
    </row>
    <row r="38" spans="1:29" x14ac:dyDescent="0.25">
      <c r="H38" s="14"/>
      <c r="I38" s="14"/>
      <c r="J38" s="14"/>
      <c r="K38" s="14"/>
      <c r="L38" s="14"/>
    </row>
    <row r="39" spans="1:29" x14ac:dyDescent="0.25">
      <c r="A39" s="29" t="s">
        <v>143</v>
      </c>
      <c r="H39" s="14"/>
      <c r="I39" s="14"/>
      <c r="J39" s="14"/>
      <c r="K39" s="14"/>
      <c r="L39" s="14"/>
    </row>
    <row r="40" spans="1:29" x14ac:dyDescent="0.25">
      <c r="A40" s="28" t="s">
        <v>139</v>
      </c>
      <c r="B40" s="28" t="s">
        <v>142</v>
      </c>
      <c r="C40" s="28" t="s">
        <v>155</v>
      </c>
      <c r="H40" s="14"/>
      <c r="I40" s="14"/>
      <c r="J40" s="14"/>
      <c r="K40" s="14"/>
      <c r="L40" s="14"/>
    </row>
    <row r="41" spans="1:29" x14ac:dyDescent="0.25">
      <c r="A41" s="30" t="s">
        <v>32</v>
      </c>
      <c r="B41" s="31">
        <v>1700</v>
      </c>
      <c r="C41" s="31">
        <v>2</v>
      </c>
      <c r="D41" s="31"/>
      <c r="E41" s="31"/>
      <c r="F41" s="26"/>
      <c r="H41" s="14"/>
      <c r="I41" s="14"/>
      <c r="J41" s="14"/>
      <c r="K41" s="14"/>
      <c r="L41" s="14"/>
    </row>
    <row r="42" spans="1:29" x14ac:dyDescent="0.25">
      <c r="A42" s="30" t="s">
        <v>209</v>
      </c>
      <c r="B42" s="31">
        <v>1633</v>
      </c>
      <c r="C42" s="31">
        <v>14</v>
      </c>
      <c r="D42" s="31"/>
      <c r="E42" s="31"/>
      <c r="F42" s="26"/>
      <c r="H42" s="14"/>
      <c r="I42" s="14"/>
      <c r="J42" s="14"/>
      <c r="K42" s="14"/>
      <c r="L42" s="14"/>
    </row>
    <row r="43" spans="1:29" x14ac:dyDescent="0.25">
      <c r="A43" s="30" t="s">
        <v>107</v>
      </c>
      <c r="B43" s="31">
        <v>877</v>
      </c>
      <c r="C43" s="31">
        <v>5</v>
      </c>
      <c r="D43" s="31"/>
      <c r="E43" s="31"/>
      <c r="F43" s="26"/>
      <c r="H43" s="14"/>
      <c r="I43" s="14"/>
      <c r="J43" s="14"/>
      <c r="K43" s="14"/>
      <c r="L43" s="14"/>
    </row>
    <row r="44" spans="1:29" x14ac:dyDescent="0.25">
      <c r="A44" s="30" t="s">
        <v>7</v>
      </c>
      <c r="B44" s="31">
        <v>669</v>
      </c>
      <c r="C44" s="31">
        <v>3</v>
      </c>
      <c r="D44" s="31"/>
      <c r="E44" s="31"/>
      <c r="F44" s="26"/>
      <c r="H44" s="14"/>
      <c r="I44" s="14"/>
      <c r="J44" s="14"/>
      <c r="K44" s="14"/>
      <c r="L44" s="14"/>
    </row>
    <row r="45" spans="1:29" x14ac:dyDescent="0.25">
      <c r="A45" s="30" t="s">
        <v>220</v>
      </c>
      <c r="B45" s="31">
        <v>623</v>
      </c>
      <c r="C45" s="31">
        <v>2</v>
      </c>
      <c r="D45" s="31"/>
      <c r="E45" s="31"/>
      <c r="F45" s="26"/>
      <c r="H45" s="14"/>
      <c r="I45" s="14"/>
      <c r="J45" s="14"/>
      <c r="K45" s="14"/>
      <c r="L45" s="14"/>
    </row>
    <row r="46" spans="1:29" x14ac:dyDescent="0.25">
      <c r="A46" s="30" t="s">
        <v>35</v>
      </c>
      <c r="B46" s="31">
        <v>620</v>
      </c>
      <c r="C46" s="31">
        <v>5</v>
      </c>
      <c r="D46" s="31"/>
      <c r="E46" s="31"/>
      <c r="F46" s="26"/>
      <c r="H46" s="14"/>
      <c r="I46" s="14"/>
      <c r="J46" s="14"/>
      <c r="K46" s="14"/>
      <c r="L46" s="14"/>
    </row>
    <row r="47" spans="1:29" x14ac:dyDescent="0.25">
      <c r="A47" s="30" t="s">
        <v>170</v>
      </c>
      <c r="B47" s="31">
        <v>582</v>
      </c>
      <c r="C47" s="31">
        <v>3</v>
      </c>
      <c r="D47" s="31"/>
      <c r="E47" s="31"/>
      <c r="F47" s="26"/>
      <c r="H47" s="14"/>
      <c r="I47" s="14"/>
      <c r="J47" s="14"/>
      <c r="K47" s="14"/>
      <c r="L47" s="14"/>
    </row>
    <row r="48" spans="1:29" x14ac:dyDescent="0.25">
      <c r="A48" s="30" t="s">
        <v>92</v>
      </c>
      <c r="B48" s="31">
        <v>581</v>
      </c>
      <c r="C48" s="31">
        <v>7</v>
      </c>
      <c r="D48" s="31"/>
      <c r="E48" s="31"/>
      <c r="F48" s="26"/>
      <c r="H48" s="14"/>
      <c r="I48" s="14"/>
      <c r="J48" s="14"/>
      <c r="K48" s="14"/>
      <c r="L48" s="14"/>
    </row>
    <row r="49" spans="1:12" x14ac:dyDescent="0.25">
      <c r="A49" s="30" t="s">
        <v>217</v>
      </c>
      <c r="B49" s="31">
        <v>500</v>
      </c>
      <c r="C49" s="31">
        <v>0</v>
      </c>
      <c r="D49" s="31"/>
      <c r="E49" s="31"/>
      <c r="F49" s="26"/>
      <c r="H49" s="14"/>
      <c r="I49" s="14"/>
      <c r="J49" s="14"/>
      <c r="K49" s="14"/>
      <c r="L49" s="14"/>
    </row>
    <row r="50" spans="1:12" x14ac:dyDescent="0.25">
      <c r="A50" s="30" t="s">
        <v>51</v>
      </c>
      <c r="B50" s="31">
        <v>480</v>
      </c>
      <c r="C50" s="31">
        <v>2</v>
      </c>
      <c r="D50" s="31"/>
      <c r="E50" s="31"/>
      <c r="F50" s="26"/>
      <c r="H50" s="14"/>
      <c r="I50" s="14"/>
      <c r="J50" s="14"/>
      <c r="K50" s="14"/>
      <c r="L50" s="14"/>
    </row>
    <row r="51" spans="1:12" x14ac:dyDescent="0.25">
      <c r="A51" s="30" t="s">
        <v>223</v>
      </c>
      <c r="B51" s="31">
        <v>465</v>
      </c>
      <c r="C51" s="31">
        <v>5</v>
      </c>
      <c r="D51" s="31"/>
      <c r="E51" s="31"/>
      <c r="F51" s="26"/>
      <c r="H51" s="14"/>
      <c r="I51" s="14"/>
      <c r="J51" s="14"/>
      <c r="K51" s="14"/>
      <c r="L51" s="14"/>
    </row>
    <row r="52" spans="1:12" x14ac:dyDescent="0.25">
      <c r="A52" s="30" t="s">
        <v>22</v>
      </c>
      <c r="B52" s="31">
        <v>342.3</v>
      </c>
      <c r="C52" s="31">
        <v>1</v>
      </c>
      <c r="D52" s="31"/>
      <c r="E52" s="31"/>
      <c r="F52" s="26"/>
      <c r="H52" s="14"/>
      <c r="I52" s="14"/>
      <c r="J52" s="14"/>
      <c r="K52" s="14"/>
      <c r="L52" s="14"/>
    </row>
    <row r="53" spans="1:12" x14ac:dyDescent="0.25">
      <c r="A53" s="30" t="s">
        <v>16</v>
      </c>
      <c r="B53" s="31">
        <v>330</v>
      </c>
      <c r="C53" s="31">
        <v>2</v>
      </c>
      <c r="D53" s="31"/>
      <c r="E53" s="31"/>
      <c r="F53" s="26"/>
      <c r="H53" s="14"/>
      <c r="I53" s="14"/>
      <c r="J53" s="14"/>
      <c r="K53" s="14"/>
      <c r="L53" s="14"/>
    </row>
    <row r="54" spans="1:12" x14ac:dyDescent="0.25">
      <c r="A54" s="30" t="s">
        <v>180</v>
      </c>
      <c r="B54" s="31">
        <v>272</v>
      </c>
      <c r="C54" s="31">
        <v>28</v>
      </c>
      <c r="D54" s="31"/>
      <c r="E54" s="31"/>
      <c r="F54" s="26"/>
      <c r="H54" s="14"/>
      <c r="I54" s="14"/>
      <c r="J54" s="14"/>
      <c r="K54" s="14"/>
      <c r="L54" s="14"/>
    </row>
    <row r="55" spans="1:12" x14ac:dyDescent="0.25">
      <c r="A55" s="30" t="s">
        <v>212</v>
      </c>
      <c r="B55" s="31">
        <v>241</v>
      </c>
      <c r="C55" s="31">
        <v>0</v>
      </c>
      <c r="D55" s="31"/>
      <c r="E55" s="31"/>
      <c r="F55" s="26"/>
      <c r="H55" s="14"/>
      <c r="I55" s="14"/>
      <c r="J55" s="14"/>
      <c r="K55" s="14"/>
      <c r="L55" s="14"/>
    </row>
    <row r="56" spans="1:12" x14ac:dyDescent="0.25">
      <c r="A56" s="30" t="s">
        <v>95</v>
      </c>
      <c r="B56" s="31">
        <v>235</v>
      </c>
      <c r="C56" s="31">
        <v>1</v>
      </c>
      <c r="D56" s="31"/>
      <c r="E56" s="31"/>
      <c r="F56" s="26"/>
      <c r="H56" s="14"/>
      <c r="I56" s="14"/>
      <c r="J56" s="14"/>
      <c r="K56" s="14"/>
      <c r="L56" s="14"/>
    </row>
    <row r="57" spans="1:12" x14ac:dyDescent="0.25">
      <c r="A57" s="30" t="s">
        <v>126</v>
      </c>
      <c r="B57" s="31">
        <v>200</v>
      </c>
      <c r="C57" s="31">
        <v>2</v>
      </c>
      <c r="D57" s="31"/>
      <c r="E57" s="31"/>
      <c r="F57" s="26"/>
      <c r="H57" s="14"/>
      <c r="I57" s="14"/>
      <c r="J57" s="14"/>
      <c r="K57" s="14"/>
      <c r="L57" s="14"/>
    </row>
    <row r="58" spans="1:12" x14ac:dyDescent="0.25">
      <c r="A58" s="30" t="s">
        <v>182</v>
      </c>
      <c r="B58" s="31">
        <v>200</v>
      </c>
      <c r="C58" s="31">
        <v>5</v>
      </c>
      <c r="D58" s="31"/>
      <c r="E58" s="31"/>
      <c r="F58" s="26"/>
      <c r="H58" s="14"/>
      <c r="I58" s="14"/>
      <c r="J58" s="14"/>
      <c r="K58" s="14"/>
      <c r="L58" s="14"/>
    </row>
    <row r="59" spans="1:12" x14ac:dyDescent="0.25">
      <c r="A59" s="30" t="s">
        <v>47</v>
      </c>
      <c r="B59" s="31">
        <v>200</v>
      </c>
      <c r="C59" s="31">
        <v>22</v>
      </c>
      <c r="D59" s="31"/>
      <c r="E59" s="31"/>
      <c r="F59" s="26"/>
      <c r="H59" s="14"/>
      <c r="I59" s="14"/>
      <c r="J59" s="14"/>
      <c r="K59" s="14"/>
      <c r="L59" s="14"/>
    </row>
    <row r="60" spans="1:12" x14ac:dyDescent="0.25">
      <c r="A60" s="30" t="s">
        <v>113</v>
      </c>
      <c r="B60" s="31">
        <v>187</v>
      </c>
      <c r="C60" s="31">
        <v>4</v>
      </c>
      <c r="D60" s="31"/>
      <c r="E60" s="31"/>
      <c r="F60" s="26"/>
      <c r="H60" s="14"/>
      <c r="I60" s="14"/>
      <c r="J60" s="14"/>
      <c r="K60" s="14"/>
      <c r="L60" s="14"/>
    </row>
    <row r="61" spans="1:12" x14ac:dyDescent="0.25">
      <c r="A61" s="30" t="s">
        <v>164</v>
      </c>
      <c r="B61" s="31">
        <v>182</v>
      </c>
      <c r="C61" s="31">
        <v>0</v>
      </c>
      <c r="D61" s="31"/>
      <c r="E61" s="31"/>
      <c r="F61" s="26"/>
      <c r="H61" s="27"/>
      <c r="I61" s="14"/>
      <c r="J61" s="14"/>
      <c r="K61" s="14"/>
      <c r="L61" s="14"/>
    </row>
    <row r="62" spans="1:12" x14ac:dyDescent="0.25">
      <c r="A62" s="30" t="s">
        <v>20</v>
      </c>
      <c r="B62" s="31">
        <v>180</v>
      </c>
      <c r="C62" s="31">
        <v>0</v>
      </c>
      <c r="D62" s="31"/>
      <c r="E62" s="31"/>
      <c r="F62" s="26"/>
      <c r="H62" s="14"/>
      <c r="I62" s="14"/>
      <c r="J62" s="14"/>
      <c r="K62" s="14"/>
      <c r="L62" s="14"/>
    </row>
    <row r="63" spans="1:12" x14ac:dyDescent="0.25">
      <c r="A63" s="30" t="s">
        <v>3</v>
      </c>
      <c r="B63" s="31">
        <v>163</v>
      </c>
      <c r="C63" s="31">
        <v>1</v>
      </c>
      <c r="D63" s="31"/>
      <c r="E63" s="31"/>
      <c r="F63" s="26"/>
      <c r="H63" s="14"/>
      <c r="I63" s="14"/>
      <c r="J63" s="14"/>
      <c r="K63" s="14"/>
      <c r="L63" s="14"/>
    </row>
    <row r="64" spans="1:12" x14ac:dyDescent="0.25">
      <c r="A64" s="30" t="s">
        <v>74</v>
      </c>
      <c r="B64" s="31">
        <v>154</v>
      </c>
      <c r="C64" s="31">
        <v>0</v>
      </c>
      <c r="D64" s="31"/>
      <c r="E64" s="31"/>
      <c r="F64" s="26"/>
      <c r="H64" s="14"/>
      <c r="I64" s="14"/>
      <c r="J64" s="14"/>
      <c r="K64" s="14"/>
      <c r="L64" s="14"/>
    </row>
    <row r="65" spans="1:12" x14ac:dyDescent="0.25">
      <c r="A65" s="30" t="s">
        <v>172</v>
      </c>
      <c r="B65" s="31">
        <v>150</v>
      </c>
      <c r="C65" s="31">
        <v>5</v>
      </c>
      <c r="D65" s="31"/>
      <c r="E65" s="31"/>
      <c r="F65" s="26"/>
      <c r="H65" s="14"/>
      <c r="I65" s="14"/>
      <c r="J65" s="14"/>
      <c r="K65" s="14"/>
      <c r="L65" s="14"/>
    </row>
    <row r="66" spans="1:12" x14ac:dyDescent="0.25">
      <c r="A66" s="30" t="s">
        <v>124</v>
      </c>
      <c r="B66" s="31">
        <v>140</v>
      </c>
      <c r="C66" s="31">
        <v>0</v>
      </c>
      <c r="D66" s="31"/>
      <c r="E66" s="31"/>
      <c r="F66" s="26"/>
      <c r="H66" s="14"/>
      <c r="I66" s="14"/>
      <c r="J66" s="14"/>
      <c r="K66" s="14"/>
      <c r="L66" s="14"/>
    </row>
    <row r="67" spans="1:12" x14ac:dyDescent="0.25">
      <c r="A67" s="30" t="s">
        <v>146</v>
      </c>
      <c r="B67" s="31">
        <v>130</v>
      </c>
      <c r="C67" s="31">
        <v>0</v>
      </c>
      <c r="D67" s="31"/>
      <c r="E67" s="31"/>
      <c r="F67" s="26"/>
      <c r="H67" s="14"/>
      <c r="I67" s="14"/>
      <c r="J67" s="14"/>
      <c r="K67" s="14"/>
      <c r="L67" s="14"/>
    </row>
    <row r="68" spans="1:12" x14ac:dyDescent="0.25">
      <c r="A68" s="30" t="s">
        <v>44</v>
      </c>
      <c r="B68" s="31">
        <v>117</v>
      </c>
      <c r="C68" s="31">
        <v>5</v>
      </c>
      <c r="D68" s="31"/>
      <c r="E68" s="31"/>
      <c r="F68" s="26"/>
      <c r="H68" s="14"/>
      <c r="I68" s="14"/>
      <c r="J68" s="14"/>
      <c r="K68" s="14"/>
      <c r="L68" s="14"/>
    </row>
    <row r="69" spans="1:12" x14ac:dyDescent="0.25">
      <c r="A69" s="30" t="s">
        <v>125</v>
      </c>
      <c r="B69" s="31">
        <v>100</v>
      </c>
      <c r="C69" s="31">
        <v>0</v>
      </c>
      <c r="D69" s="31"/>
      <c r="E69" s="31"/>
      <c r="F69" s="26"/>
      <c r="H69" s="14"/>
      <c r="I69" s="14"/>
      <c r="J69" s="14"/>
      <c r="K69" s="14"/>
      <c r="L69" s="14"/>
    </row>
    <row r="70" spans="1:12" x14ac:dyDescent="0.25">
      <c r="A70" s="30" t="s">
        <v>203</v>
      </c>
      <c r="B70" s="31">
        <v>98</v>
      </c>
      <c r="C70" s="31">
        <v>17</v>
      </c>
      <c r="D70" s="31"/>
      <c r="E70" s="31"/>
      <c r="F70" s="26"/>
      <c r="H70" s="14"/>
      <c r="I70" s="14"/>
      <c r="J70" s="14"/>
      <c r="K70" s="14"/>
      <c r="L70" s="14"/>
    </row>
    <row r="71" spans="1:12" x14ac:dyDescent="0.25">
      <c r="A71" s="30" t="s">
        <v>93</v>
      </c>
      <c r="B71" s="31">
        <v>85</v>
      </c>
      <c r="C71" s="31">
        <v>0</v>
      </c>
      <c r="D71" s="31"/>
      <c r="E71" s="31"/>
      <c r="F71" s="26"/>
    </row>
    <row r="72" spans="1:12" x14ac:dyDescent="0.25">
      <c r="A72" s="30" t="s">
        <v>97</v>
      </c>
      <c r="B72" s="31">
        <v>82</v>
      </c>
      <c r="C72" s="31">
        <v>2</v>
      </c>
      <c r="D72" s="31"/>
      <c r="E72" s="31"/>
      <c r="F72" s="26"/>
    </row>
    <row r="73" spans="1:12" x14ac:dyDescent="0.25">
      <c r="A73" s="30" t="s">
        <v>25</v>
      </c>
      <c r="B73" s="31">
        <v>80</v>
      </c>
      <c r="C73" s="31">
        <v>17</v>
      </c>
      <c r="D73" s="31"/>
      <c r="E73" s="31"/>
      <c r="F73" s="26"/>
    </row>
    <row r="74" spans="1:12" x14ac:dyDescent="0.25">
      <c r="A74" s="30" t="s">
        <v>67</v>
      </c>
      <c r="B74" s="31">
        <v>70</v>
      </c>
      <c r="C74" s="31">
        <v>0</v>
      </c>
      <c r="D74" s="31"/>
      <c r="E74" s="31"/>
      <c r="F74" s="26"/>
    </row>
    <row r="75" spans="1:12" x14ac:dyDescent="0.25">
      <c r="A75" s="30" t="s">
        <v>177</v>
      </c>
      <c r="B75" s="31">
        <v>70</v>
      </c>
      <c r="C75" s="31">
        <v>10</v>
      </c>
      <c r="D75" s="31"/>
      <c r="E75" s="31"/>
      <c r="F75" s="26"/>
    </row>
    <row r="76" spans="1:12" x14ac:dyDescent="0.25">
      <c r="A76" s="30" t="s">
        <v>206</v>
      </c>
      <c r="B76" s="31">
        <v>61</v>
      </c>
      <c r="C76" s="31">
        <v>0</v>
      </c>
      <c r="D76" s="31"/>
      <c r="E76" s="31"/>
      <c r="F76" s="26"/>
    </row>
    <row r="77" spans="1:12" x14ac:dyDescent="0.25">
      <c r="A77" s="30" t="s">
        <v>101</v>
      </c>
      <c r="B77" s="31">
        <v>51</v>
      </c>
      <c r="C77" s="31">
        <v>0</v>
      </c>
      <c r="D77" s="31"/>
      <c r="E77" s="31"/>
      <c r="F77" s="26"/>
    </row>
    <row r="78" spans="1:12" x14ac:dyDescent="0.25">
      <c r="A78" s="30" t="s">
        <v>104</v>
      </c>
      <c r="B78" s="31">
        <v>50</v>
      </c>
      <c r="C78" s="31">
        <v>0</v>
      </c>
      <c r="D78" s="31"/>
      <c r="E78" s="31"/>
      <c r="F78" s="26"/>
    </row>
    <row r="79" spans="1:12" x14ac:dyDescent="0.25">
      <c r="A79" s="30" t="s">
        <v>134</v>
      </c>
      <c r="B79" s="31">
        <v>50</v>
      </c>
      <c r="C79" s="31">
        <v>1</v>
      </c>
      <c r="D79" s="31"/>
      <c r="E79" s="31"/>
      <c r="F79" s="26"/>
    </row>
    <row r="80" spans="1:12" x14ac:dyDescent="0.25">
      <c r="A80" s="30" t="s">
        <v>161</v>
      </c>
      <c r="B80" s="31">
        <v>50</v>
      </c>
      <c r="C80" s="31">
        <v>0</v>
      </c>
      <c r="D80" s="31"/>
      <c r="E80" s="31"/>
      <c r="F80" s="26"/>
    </row>
    <row r="81" spans="1:6" x14ac:dyDescent="0.25">
      <c r="A81" s="30" t="s">
        <v>130</v>
      </c>
      <c r="B81" s="31">
        <v>50</v>
      </c>
      <c r="C81" s="31">
        <v>0</v>
      </c>
      <c r="D81" s="31"/>
      <c r="E81" s="31"/>
      <c r="F81" s="26"/>
    </row>
    <row r="82" spans="1:6" x14ac:dyDescent="0.25">
      <c r="A82" s="30" t="s">
        <v>215</v>
      </c>
      <c r="B82" s="31">
        <v>49</v>
      </c>
      <c r="C82" s="31">
        <v>0</v>
      </c>
      <c r="D82" s="31"/>
      <c r="E82" s="31"/>
      <c r="F82" s="26"/>
    </row>
    <row r="83" spans="1:6" x14ac:dyDescent="0.25">
      <c r="A83" s="30" t="s">
        <v>105</v>
      </c>
      <c r="B83" s="31">
        <v>46</v>
      </c>
      <c r="C83" s="31">
        <v>0</v>
      </c>
      <c r="D83" s="31"/>
      <c r="E83" s="31"/>
      <c r="F83" s="26"/>
    </row>
    <row r="84" spans="1:6" x14ac:dyDescent="0.25">
      <c r="A84" s="30" t="s">
        <v>121</v>
      </c>
      <c r="B84" s="31">
        <v>43</v>
      </c>
      <c r="C84" s="31">
        <v>0</v>
      </c>
      <c r="D84" s="31"/>
      <c r="E84" s="31"/>
      <c r="F84" s="26"/>
    </row>
    <row r="85" spans="1:6" x14ac:dyDescent="0.25">
      <c r="A85" s="30" t="s">
        <v>75</v>
      </c>
      <c r="B85" s="31">
        <v>34</v>
      </c>
      <c r="C85" s="31">
        <v>0</v>
      </c>
      <c r="D85" s="31"/>
      <c r="E85" s="31"/>
      <c r="F85" s="26"/>
    </row>
    <row r="86" spans="1:6" x14ac:dyDescent="0.25">
      <c r="A86" s="30" t="s">
        <v>12</v>
      </c>
      <c r="B86" s="31">
        <v>31</v>
      </c>
      <c r="C86" s="31">
        <v>1</v>
      </c>
      <c r="D86" s="31"/>
      <c r="E86" s="31"/>
      <c r="F86" s="26"/>
    </row>
    <row r="87" spans="1:6" x14ac:dyDescent="0.25">
      <c r="A87" s="30" t="s">
        <v>226</v>
      </c>
      <c r="B87" s="31">
        <v>31</v>
      </c>
      <c r="C87" s="31">
        <v>0</v>
      </c>
      <c r="D87" s="31"/>
      <c r="E87" s="31"/>
      <c r="F87" s="26"/>
    </row>
    <row r="88" spans="1:6" x14ac:dyDescent="0.25">
      <c r="A88" s="30" t="s">
        <v>60</v>
      </c>
      <c r="B88" s="31">
        <v>30</v>
      </c>
      <c r="C88" s="31">
        <v>0</v>
      </c>
      <c r="D88" s="31"/>
      <c r="E88" s="31"/>
      <c r="F88" s="26"/>
    </row>
    <row r="89" spans="1:6" x14ac:dyDescent="0.25">
      <c r="A89" s="30" t="s">
        <v>194</v>
      </c>
      <c r="B89" s="31">
        <v>30</v>
      </c>
      <c r="C89" s="31">
        <v>0</v>
      </c>
      <c r="D89" s="31"/>
      <c r="E89" s="31"/>
      <c r="F89" s="26"/>
    </row>
    <row r="90" spans="1:6" x14ac:dyDescent="0.25">
      <c r="A90" s="30" t="s">
        <v>136</v>
      </c>
      <c r="B90" s="31">
        <v>28</v>
      </c>
      <c r="C90" s="31">
        <v>0</v>
      </c>
      <c r="D90" s="31"/>
      <c r="E90" s="31"/>
      <c r="F90" s="26"/>
    </row>
    <row r="91" spans="1:6" x14ac:dyDescent="0.25">
      <c r="A91" s="30" t="s">
        <v>94</v>
      </c>
      <c r="B91" s="31">
        <v>24</v>
      </c>
      <c r="C91" s="31">
        <v>1</v>
      </c>
      <c r="D91" s="31"/>
      <c r="E91" s="31"/>
      <c r="F91" s="26"/>
    </row>
    <row r="92" spans="1:6" x14ac:dyDescent="0.25">
      <c r="A92" s="30" t="s">
        <v>41</v>
      </c>
      <c r="B92" s="31">
        <v>23</v>
      </c>
      <c r="C92" s="31">
        <v>0</v>
      </c>
      <c r="D92" s="31"/>
      <c r="E92" s="31"/>
      <c r="F92" s="26"/>
    </row>
    <row r="93" spans="1:6" x14ac:dyDescent="0.25">
      <c r="A93" s="30" t="s">
        <v>71</v>
      </c>
      <c r="B93" s="31">
        <v>20</v>
      </c>
      <c r="C93" s="31">
        <v>0</v>
      </c>
    </row>
    <row r="94" spans="1:6" x14ac:dyDescent="0.25">
      <c r="A94" s="30" t="s">
        <v>200</v>
      </c>
      <c r="B94" s="31">
        <v>19</v>
      </c>
      <c r="C94" s="31">
        <v>0</v>
      </c>
    </row>
    <row r="95" spans="1:6" x14ac:dyDescent="0.25">
      <c r="A95" s="30" t="s">
        <v>115</v>
      </c>
      <c r="B95" s="31">
        <v>18</v>
      </c>
      <c r="C95" s="31">
        <v>1</v>
      </c>
    </row>
    <row r="96" spans="1:6" x14ac:dyDescent="0.25">
      <c r="A96" s="30" t="s">
        <v>112</v>
      </c>
      <c r="B96" s="31">
        <v>14</v>
      </c>
      <c r="C96" s="31">
        <v>0</v>
      </c>
    </row>
    <row r="97" spans="1:3" x14ac:dyDescent="0.25">
      <c r="A97" s="30" t="s">
        <v>82</v>
      </c>
      <c r="B97" s="31">
        <v>13</v>
      </c>
      <c r="C97" s="31">
        <v>0</v>
      </c>
    </row>
    <row r="98" spans="1:3" x14ac:dyDescent="0.25">
      <c r="A98" s="30" t="s">
        <v>64</v>
      </c>
      <c r="B98" s="31">
        <v>10</v>
      </c>
      <c r="C98" s="31">
        <v>0</v>
      </c>
    </row>
    <row r="99" spans="1:3" x14ac:dyDescent="0.25">
      <c r="A99" s="30" t="s">
        <v>185</v>
      </c>
      <c r="B99" s="31">
        <v>7</v>
      </c>
      <c r="C99" s="31">
        <v>0</v>
      </c>
    </row>
    <row r="100" spans="1:3" x14ac:dyDescent="0.25">
      <c r="A100" s="30" t="s">
        <v>90</v>
      </c>
      <c r="B100" s="31">
        <v>7</v>
      </c>
      <c r="C100" s="31">
        <v>0</v>
      </c>
    </row>
    <row r="101" spans="1:3" x14ac:dyDescent="0.25">
      <c r="A101" s="30" t="s">
        <v>191</v>
      </c>
      <c r="B101" s="31">
        <v>7</v>
      </c>
      <c r="C101" s="31">
        <v>2</v>
      </c>
    </row>
    <row r="102" spans="1:3" x14ac:dyDescent="0.25">
      <c r="A102" s="30" t="s">
        <v>63</v>
      </c>
      <c r="B102" s="31">
        <v>6</v>
      </c>
      <c r="C102" s="31">
        <v>0</v>
      </c>
    </row>
    <row r="103" spans="1:3" x14ac:dyDescent="0.25">
      <c r="A103" s="30" t="s">
        <v>72</v>
      </c>
      <c r="B103" s="31">
        <v>3</v>
      </c>
      <c r="C103" s="31">
        <v>0</v>
      </c>
    </row>
    <row r="104" spans="1:3" x14ac:dyDescent="0.25">
      <c r="A104" s="30" t="s">
        <v>91</v>
      </c>
      <c r="B104" s="31">
        <v>1</v>
      </c>
      <c r="C104" s="31">
        <v>0</v>
      </c>
    </row>
    <row r="105" spans="1:3" x14ac:dyDescent="0.25">
      <c r="A105" s="30" t="s">
        <v>188</v>
      </c>
      <c r="B105" s="31">
        <v>1</v>
      </c>
      <c r="C105" s="31">
        <v>0</v>
      </c>
    </row>
    <row r="106" spans="1:3" x14ac:dyDescent="0.25">
      <c r="A106" s="30" t="s">
        <v>68</v>
      </c>
      <c r="B106" s="31">
        <v>1</v>
      </c>
      <c r="C106" s="31">
        <v>0</v>
      </c>
    </row>
    <row r="107" spans="1:3" x14ac:dyDescent="0.25">
      <c r="A107" s="30" t="s">
        <v>70</v>
      </c>
      <c r="B107" s="31"/>
      <c r="C107" s="31"/>
    </row>
    <row r="108" spans="1:3" x14ac:dyDescent="0.25">
      <c r="A108" s="30" t="s">
        <v>197</v>
      </c>
      <c r="B108" s="31">
        <v>0</v>
      </c>
      <c r="C108" s="31">
        <v>0</v>
      </c>
    </row>
    <row r="109" spans="1:3" x14ac:dyDescent="0.25">
      <c r="A109" s="30" t="s">
        <v>138</v>
      </c>
      <c r="B109" s="31">
        <v>0</v>
      </c>
      <c r="C109" s="31">
        <v>0</v>
      </c>
    </row>
    <row r="110" spans="1:3" x14ac:dyDescent="0.25">
      <c r="A110" s="30" t="s">
        <v>158</v>
      </c>
      <c r="B110" s="31">
        <v>0</v>
      </c>
      <c r="C110" s="31">
        <v>0</v>
      </c>
    </row>
    <row r="111" spans="1:3" x14ac:dyDescent="0.25">
      <c r="A111" s="30" t="s">
        <v>30</v>
      </c>
      <c r="B111" s="31">
        <v>0</v>
      </c>
      <c r="C111" s="31">
        <v>0</v>
      </c>
    </row>
    <row r="112" spans="1:3" x14ac:dyDescent="0.25">
      <c r="A112" s="30" t="s">
        <v>66</v>
      </c>
      <c r="B112" s="31"/>
      <c r="C112" s="31"/>
    </row>
    <row r="113" spans="1:3" x14ac:dyDescent="0.25">
      <c r="A113" s="30" t="s">
        <v>10</v>
      </c>
      <c r="B113" s="31"/>
      <c r="C113" s="31"/>
    </row>
    <row r="114" spans="1:3" x14ac:dyDescent="0.25">
      <c r="A114" s="30" t="s">
        <v>65</v>
      </c>
      <c r="B114" s="31">
        <v>0</v>
      </c>
      <c r="C114" s="31">
        <v>0</v>
      </c>
    </row>
    <row r="115" spans="1:3" x14ac:dyDescent="0.25">
      <c r="A115" s="30" t="s">
        <v>140</v>
      </c>
      <c r="B115" s="31">
        <v>13546.3</v>
      </c>
      <c r="C115" s="31">
        <v>176</v>
      </c>
    </row>
    <row r="137" spans="1:2" x14ac:dyDescent="0.25">
      <c r="A137" s="29" t="s">
        <v>53</v>
      </c>
    </row>
    <row r="138" spans="1:2" x14ac:dyDescent="0.25">
      <c r="A138" s="28" t="s">
        <v>139</v>
      </c>
      <c r="B138" s="28" t="s">
        <v>166</v>
      </c>
    </row>
    <row r="139" spans="1:2" x14ac:dyDescent="0.25">
      <c r="A139" s="30" t="s">
        <v>65</v>
      </c>
      <c r="B139" s="31">
        <v>1</v>
      </c>
    </row>
    <row r="140" spans="1:2" x14ac:dyDescent="0.25">
      <c r="A140" s="30" t="s">
        <v>3</v>
      </c>
      <c r="B140" s="31">
        <v>1</v>
      </c>
    </row>
    <row r="141" spans="1:2" x14ac:dyDescent="0.25">
      <c r="A141" s="30" t="s">
        <v>124</v>
      </c>
      <c r="B141" s="31">
        <v>1</v>
      </c>
    </row>
    <row r="142" spans="1:2" x14ac:dyDescent="0.25">
      <c r="A142" s="30" t="s">
        <v>130</v>
      </c>
      <c r="B142" s="31">
        <v>1</v>
      </c>
    </row>
    <row r="143" spans="1:2" x14ac:dyDescent="0.25">
      <c r="A143" s="30" t="s">
        <v>71</v>
      </c>
      <c r="B143" s="31">
        <v>1</v>
      </c>
    </row>
    <row r="144" spans="1:2" x14ac:dyDescent="0.25">
      <c r="A144" s="30" t="s">
        <v>136</v>
      </c>
      <c r="B144" s="31">
        <v>1</v>
      </c>
    </row>
    <row r="145" spans="1:2" x14ac:dyDescent="0.25">
      <c r="A145" s="30" t="s">
        <v>75</v>
      </c>
      <c r="B145" s="31">
        <v>1</v>
      </c>
    </row>
    <row r="146" spans="1:2" x14ac:dyDescent="0.25">
      <c r="A146" s="30" t="s">
        <v>172</v>
      </c>
      <c r="B146" s="31">
        <v>1</v>
      </c>
    </row>
    <row r="147" spans="1:2" x14ac:dyDescent="0.25">
      <c r="A147" s="30" t="s">
        <v>32</v>
      </c>
      <c r="B147" s="31">
        <v>1</v>
      </c>
    </row>
    <row r="148" spans="1:2" x14ac:dyDescent="0.25">
      <c r="A148" s="30" t="s">
        <v>92</v>
      </c>
      <c r="B148" s="31">
        <v>1</v>
      </c>
    </row>
    <row r="149" spans="1:2" x14ac:dyDescent="0.25">
      <c r="A149" s="30" t="s">
        <v>41</v>
      </c>
      <c r="B149" s="31">
        <v>1</v>
      </c>
    </row>
    <row r="150" spans="1:2" x14ac:dyDescent="0.25">
      <c r="A150" s="30" t="s">
        <v>95</v>
      </c>
      <c r="B150" s="31">
        <v>1</v>
      </c>
    </row>
    <row r="151" spans="1:2" x14ac:dyDescent="0.25">
      <c r="A151" s="30" t="s">
        <v>126</v>
      </c>
      <c r="B151" s="31">
        <v>1</v>
      </c>
    </row>
    <row r="152" spans="1:2" x14ac:dyDescent="0.25">
      <c r="A152" s="30" t="s">
        <v>115</v>
      </c>
      <c r="B152" s="31">
        <v>1</v>
      </c>
    </row>
    <row r="153" spans="1:2" x14ac:dyDescent="0.25">
      <c r="A153" s="30" t="s">
        <v>226</v>
      </c>
      <c r="B153" s="31">
        <v>1</v>
      </c>
    </row>
    <row r="154" spans="1:2" x14ac:dyDescent="0.25">
      <c r="A154" s="30" t="s">
        <v>220</v>
      </c>
      <c r="B154" s="31">
        <v>1</v>
      </c>
    </row>
    <row r="155" spans="1:2" x14ac:dyDescent="0.25">
      <c r="A155" s="30" t="s">
        <v>200</v>
      </c>
      <c r="B155" s="31">
        <v>1</v>
      </c>
    </row>
    <row r="156" spans="1:2" x14ac:dyDescent="0.25">
      <c r="A156" s="30" t="s">
        <v>64</v>
      </c>
      <c r="B156" s="31">
        <v>1</v>
      </c>
    </row>
    <row r="157" spans="1:2" x14ac:dyDescent="0.25">
      <c r="A157" s="30" t="s">
        <v>74</v>
      </c>
      <c r="B157" s="31">
        <v>1</v>
      </c>
    </row>
    <row r="158" spans="1:2" x14ac:dyDescent="0.25">
      <c r="A158" s="30" t="s">
        <v>63</v>
      </c>
      <c r="B158" s="31">
        <v>1</v>
      </c>
    </row>
    <row r="159" spans="1:2" x14ac:dyDescent="0.25">
      <c r="A159" s="30" t="s">
        <v>67</v>
      </c>
      <c r="B159" s="31">
        <v>1</v>
      </c>
    </row>
    <row r="160" spans="1:2" x14ac:dyDescent="0.25">
      <c r="A160" s="30" t="s">
        <v>10</v>
      </c>
      <c r="B160" s="31"/>
    </row>
    <row r="161" spans="1:2" x14ac:dyDescent="0.25">
      <c r="A161" s="30" t="s">
        <v>138</v>
      </c>
      <c r="B161" s="31">
        <v>1</v>
      </c>
    </row>
    <row r="162" spans="1:2" x14ac:dyDescent="0.25">
      <c r="A162" s="30" t="s">
        <v>30</v>
      </c>
      <c r="B162" s="31"/>
    </row>
    <row r="163" spans="1:2" x14ac:dyDescent="0.25">
      <c r="A163" s="30" t="s">
        <v>209</v>
      </c>
      <c r="B163" s="31">
        <v>1</v>
      </c>
    </row>
    <row r="164" spans="1:2" x14ac:dyDescent="0.25">
      <c r="A164" s="30" t="s">
        <v>101</v>
      </c>
      <c r="B164" s="31">
        <v>1</v>
      </c>
    </row>
    <row r="165" spans="1:2" x14ac:dyDescent="0.25">
      <c r="A165" s="30" t="s">
        <v>188</v>
      </c>
      <c r="B165" s="31">
        <v>1</v>
      </c>
    </row>
    <row r="166" spans="1:2" x14ac:dyDescent="0.25">
      <c r="A166" s="30" t="s">
        <v>164</v>
      </c>
      <c r="B166" s="31">
        <v>1</v>
      </c>
    </row>
    <row r="167" spans="1:2" x14ac:dyDescent="0.25">
      <c r="A167" s="30" t="s">
        <v>20</v>
      </c>
      <c r="B167" s="31">
        <v>1</v>
      </c>
    </row>
    <row r="168" spans="1:2" x14ac:dyDescent="0.25">
      <c r="A168" s="30" t="s">
        <v>134</v>
      </c>
      <c r="B168" s="31">
        <v>1</v>
      </c>
    </row>
    <row r="169" spans="1:2" x14ac:dyDescent="0.25">
      <c r="A169" s="30" t="s">
        <v>112</v>
      </c>
      <c r="B169" s="31">
        <v>1</v>
      </c>
    </row>
    <row r="170" spans="1:2" x14ac:dyDescent="0.25">
      <c r="A170" s="30" t="s">
        <v>44</v>
      </c>
      <c r="B170" s="31">
        <v>1</v>
      </c>
    </row>
    <row r="171" spans="1:2" x14ac:dyDescent="0.25">
      <c r="A171" s="30" t="s">
        <v>70</v>
      </c>
      <c r="B171" s="31"/>
    </row>
    <row r="172" spans="1:2" x14ac:dyDescent="0.25">
      <c r="A172" s="30" t="s">
        <v>125</v>
      </c>
      <c r="B172" s="31">
        <v>1</v>
      </c>
    </row>
    <row r="173" spans="1:2" x14ac:dyDescent="0.25">
      <c r="A173" s="30" t="s">
        <v>60</v>
      </c>
      <c r="B173" s="31">
        <v>1</v>
      </c>
    </row>
    <row r="174" spans="1:2" x14ac:dyDescent="0.25">
      <c r="A174" s="30" t="s">
        <v>90</v>
      </c>
      <c r="B174" s="31">
        <v>1</v>
      </c>
    </row>
    <row r="175" spans="1:2" x14ac:dyDescent="0.25">
      <c r="A175" s="30" t="s">
        <v>161</v>
      </c>
      <c r="B175" s="31">
        <v>1</v>
      </c>
    </row>
    <row r="176" spans="1:2" x14ac:dyDescent="0.25">
      <c r="A176" s="30" t="s">
        <v>97</v>
      </c>
      <c r="B176" s="31">
        <v>1</v>
      </c>
    </row>
    <row r="177" spans="1:2" x14ac:dyDescent="0.25">
      <c r="A177" s="30" t="s">
        <v>113</v>
      </c>
      <c r="B177" s="31">
        <v>1</v>
      </c>
    </row>
    <row r="178" spans="1:2" x14ac:dyDescent="0.25">
      <c r="A178" s="30" t="s">
        <v>212</v>
      </c>
      <c r="B178" s="31">
        <v>1</v>
      </c>
    </row>
    <row r="179" spans="1:2" x14ac:dyDescent="0.25">
      <c r="A179" s="30" t="s">
        <v>105</v>
      </c>
      <c r="B179" s="31">
        <v>1</v>
      </c>
    </row>
    <row r="180" spans="1:2" x14ac:dyDescent="0.25">
      <c r="A180" s="30" t="s">
        <v>93</v>
      </c>
      <c r="B180" s="31">
        <v>1</v>
      </c>
    </row>
    <row r="181" spans="1:2" x14ac:dyDescent="0.25">
      <c r="A181" s="30" t="s">
        <v>91</v>
      </c>
      <c r="B181" s="31">
        <v>1</v>
      </c>
    </row>
    <row r="182" spans="1:2" x14ac:dyDescent="0.25">
      <c r="A182" s="30" t="s">
        <v>68</v>
      </c>
      <c r="B182" s="31">
        <v>1</v>
      </c>
    </row>
    <row r="183" spans="1:2" x14ac:dyDescent="0.25">
      <c r="A183" s="30" t="s">
        <v>107</v>
      </c>
      <c r="B183" s="31">
        <v>1</v>
      </c>
    </row>
    <row r="184" spans="1:2" x14ac:dyDescent="0.25">
      <c r="A184" s="30" t="s">
        <v>121</v>
      </c>
      <c r="B184" s="31">
        <v>1</v>
      </c>
    </row>
    <row r="185" spans="1:2" x14ac:dyDescent="0.25">
      <c r="A185" s="30" t="s">
        <v>146</v>
      </c>
      <c r="B185" s="31">
        <v>1</v>
      </c>
    </row>
    <row r="186" spans="1:2" x14ac:dyDescent="0.25">
      <c r="A186" s="30" t="s">
        <v>182</v>
      </c>
      <c r="B186" s="31">
        <v>1</v>
      </c>
    </row>
    <row r="187" spans="1:2" x14ac:dyDescent="0.25">
      <c r="A187" s="30" t="s">
        <v>51</v>
      </c>
      <c r="B187" s="31">
        <v>1</v>
      </c>
    </row>
    <row r="188" spans="1:2" x14ac:dyDescent="0.25">
      <c r="A188" s="30" t="s">
        <v>16</v>
      </c>
      <c r="B188" s="31">
        <v>1</v>
      </c>
    </row>
    <row r="189" spans="1:2" x14ac:dyDescent="0.25">
      <c r="A189" s="30" t="s">
        <v>170</v>
      </c>
      <c r="B189" s="31">
        <v>1</v>
      </c>
    </row>
    <row r="190" spans="1:2" x14ac:dyDescent="0.25">
      <c r="A190" s="30" t="s">
        <v>22</v>
      </c>
      <c r="B190" s="31">
        <v>1</v>
      </c>
    </row>
    <row r="191" spans="1:2" x14ac:dyDescent="0.25">
      <c r="A191" s="30" t="s">
        <v>104</v>
      </c>
      <c r="B191" s="31">
        <v>1</v>
      </c>
    </row>
    <row r="192" spans="1:2" x14ac:dyDescent="0.25">
      <c r="A192" s="30" t="s">
        <v>94</v>
      </c>
      <c r="B192" s="31">
        <v>1</v>
      </c>
    </row>
    <row r="193" spans="1:2" x14ac:dyDescent="0.25">
      <c r="A193" s="30" t="s">
        <v>177</v>
      </c>
      <c r="B193" s="31">
        <v>1</v>
      </c>
    </row>
    <row r="194" spans="1:2" x14ac:dyDescent="0.25">
      <c r="A194" s="30" t="s">
        <v>35</v>
      </c>
      <c r="B194" s="31">
        <v>1</v>
      </c>
    </row>
    <row r="195" spans="1:2" x14ac:dyDescent="0.25">
      <c r="A195" s="30" t="s">
        <v>158</v>
      </c>
      <c r="B195" s="31">
        <v>1</v>
      </c>
    </row>
    <row r="196" spans="1:2" x14ac:dyDescent="0.25">
      <c r="A196" s="30" t="s">
        <v>12</v>
      </c>
      <c r="B196" s="31">
        <v>1</v>
      </c>
    </row>
    <row r="197" spans="1:2" x14ac:dyDescent="0.25">
      <c r="A197" s="30" t="s">
        <v>82</v>
      </c>
      <c r="B197" s="31">
        <v>1</v>
      </c>
    </row>
    <row r="198" spans="1:2" x14ac:dyDescent="0.25">
      <c r="A198" s="30" t="s">
        <v>217</v>
      </c>
      <c r="B198" s="31">
        <v>1</v>
      </c>
    </row>
    <row r="199" spans="1:2" x14ac:dyDescent="0.25">
      <c r="A199" s="30" t="s">
        <v>47</v>
      </c>
      <c r="B199" s="31">
        <v>1</v>
      </c>
    </row>
    <row r="200" spans="1:2" x14ac:dyDescent="0.25">
      <c r="A200" s="30" t="s">
        <v>7</v>
      </c>
      <c r="B200" s="31">
        <v>1</v>
      </c>
    </row>
    <row r="201" spans="1:2" x14ac:dyDescent="0.25">
      <c r="A201" s="30" t="s">
        <v>25</v>
      </c>
      <c r="B201" s="31">
        <v>1</v>
      </c>
    </row>
    <row r="202" spans="1:2" x14ac:dyDescent="0.25">
      <c r="A202" s="30" t="s">
        <v>72</v>
      </c>
      <c r="B202" s="31">
        <v>1</v>
      </c>
    </row>
    <row r="203" spans="1:2" x14ac:dyDescent="0.25">
      <c r="A203" s="30" t="s">
        <v>66</v>
      </c>
      <c r="B203" s="31"/>
    </row>
    <row r="204" spans="1:2" x14ac:dyDescent="0.25">
      <c r="A204" s="30" t="s">
        <v>194</v>
      </c>
      <c r="B204" s="31">
        <v>1</v>
      </c>
    </row>
    <row r="205" spans="1:2" x14ac:dyDescent="0.25">
      <c r="A205" s="30" t="s">
        <v>197</v>
      </c>
      <c r="B205" s="31">
        <v>1</v>
      </c>
    </row>
    <row r="206" spans="1:2" x14ac:dyDescent="0.25">
      <c r="A206" s="30" t="s">
        <v>191</v>
      </c>
      <c r="B206" s="31">
        <v>1</v>
      </c>
    </row>
    <row r="207" spans="1:2" x14ac:dyDescent="0.25">
      <c r="A207" s="30" t="s">
        <v>180</v>
      </c>
      <c r="B207" s="31">
        <v>1</v>
      </c>
    </row>
    <row r="208" spans="1:2" x14ac:dyDescent="0.25">
      <c r="A208" s="30" t="s">
        <v>203</v>
      </c>
      <c r="B208" s="31">
        <v>1</v>
      </c>
    </row>
    <row r="209" spans="1:2" x14ac:dyDescent="0.25">
      <c r="A209" s="30" t="s">
        <v>223</v>
      </c>
      <c r="B209" s="31">
        <v>1</v>
      </c>
    </row>
    <row r="210" spans="1:2" x14ac:dyDescent="0.25">
      <c r="A210" s="30" t="s">
        <v>185</v>
      </c>
      <c r="B210" s="31">
        <v>1</v>
      </c>
    </row>
    <row r="211" spans="1:2" x14ac:dyDescent="0.25">
      <c r="A211" s="30" t="s">
        <v>206</v>
      </c>
      <c r="B211" s="31">
        <v>1</v>
      </c>
    </row>
    <row r="212" spans="1:2" x14ac:dyDescent="0.25">
      <c r="A212" s="30" t="s">
        <v>215</v>
      </c>
      <c r="B212" s="31">
        <v>1</v>
      </c>
    </row>
    <row r="213" spans="1:2" x14ac:dyDescent="0.25">
      <c r="A213" s="30" t="s">
        <v>140</v>
      </c>
      <c r="B213" s="31">
        <v>70</v>
      </c>
    </row>
  </sheetData>
  <mergeCells count="2">
    <mergeCell ref="H1:AC2"/>
    <mergeCell ref="U37:AC37"/>
  </mergeCells>
  <pageMargins left="0.7" right="0.7" top="0.75" bottom="0.75" header="0.3" footer="0.3"/>
  <pageSetup paperSize="9" orientation="portrait" r:id="rId5"/>
  <drawing r:id="rId6"/>
  <extLst>
    <ext xmlns:x14="http://schemas.microsoft.com/office/spreadsheetml/2009/9/main" uri="{A8765BA9-456A-4dab-B4F3-ACF838C121DE}">
      <x14:slicerList>
        <x14:slicer r:id="rId7"/>
      </x14:slicerList>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6"/>
  <sheetViews>
    <sheetView showGridLines="0" showRowColHeaders="0" zoomScale="95" zoomScaleNormal="95" workbookViewId="0">
      <pane xSplit="1" ySplit="1" topLeftCell="B2" activePane="bottomRight" state="frozen"/>
      <selection pane="topRight" activeCell="B1" sqref="B1"/>
      <selection pane="bottomLeft" activeCell="A2" sqref="A2"/>
      <selection pane="bottomRight" activeCell="M32" sqref="M32"/>
    </sheetView>
  </sheetViews>
  <sheetFormatPr defaultColWidth="9.140625" defaultRowHeight="15.75" customHeight="1" x14ac:dyDescent="0.25"/>
  <cols>
    <col min="1" max="1" width="18.5703125" style="8" hidden="1" customWidth="1"/>
    <col min="2" max="2" width="51.140625" style="8" customWidth="1"/>
    <col min="3" max="3" width="12.85546875" style="8" customWidth="1"/>
    <col min="4" max="4" width="8.42578125" style="22" customWidth="1"/>
    <col min="5" max="5" width="30.140625" style="8" customWidth="1"/>
    <col min="6" max="7" width="8.5703125" style="10" customWidth="1"/>
    <col min="8" max="8" width="36.140625" style="8" hidden="1" customWidth="1"/>
    <col min="9" max="11" width="11.85546875" style="8" hidden="1" customWidth="1"/>
    <col min="12" max="16384" width="9.140625" style="8"/>
  </cols>
  <sheetData>
    <row r="1" spans="1:11" s="4" customFormat="1" ht="15.75" customHeight="1" x14ac:dyDescent="0.25">
      <c r="A1" s="1" t="s">
        <v>0</v>
      </c>
      <c r="B1" s="1" t="s">
        <v>57</v>
      </c>
      <c r="C1" s="1" t="s">
        <v>55</v>
      </c>
      <c r="D1" s="18" t="s">
        <v>56</v>
      </c>
      <c r="E1" s="1" t="s">
        <v>144</v>
      </c>
      <c r="F1" s="1" t="s">
        <v>61</v>
      </c>
      <c r="G1" s="1" t="s">
        <v>154</v>
      </c>
      <c r="H1" s="1" t="s">
        <v>1</v>
      </c>
      <c r="I1" s="2" t="s">
        <v>167</v>
      </c>
      <c r="J1" s="2" t="s">
        <v>54</v>
      </c>
      <c r="K1" s="3" t="s">
        <v>53</v>
      </c>
    </row>
    <row r="2" spans="1:11" ht="15.75" customHeight="1" x14ac:dyDescent="0.25">
      <c r="A2" s="5" t="s">
        <v>62</v>
      </c>
      <c r="B2" s="5" t="s">
        <v>63</v>
      </c>
      <c r="C2" s="5" t="s">
        <v>17</v>
      </c>
      <c r="D2" s="19">
        <v>6</v>
      </c>
      <c r="E2" s="5" t="s">
        <v>148</v>
      </c>
      <c r="F2" s="6">
        <v>6</v>
      </c>
      <c r="G2" s="6">
        <v>0</v>
      </c>
      <c r="H2" s="5"/>
      <c r="I2" s="6"/>
      <c r="J2" s="5"/>
      <c r="K2" s="7">
        <f>Table1[[#This Row],[Positive Result (person)]]/Table1[[#This Row],[Total of Test]]*100</f>
        <v>0</v>
      </c>
    </row>
    <row r="3" spans="1:11" ht="15.75" customHeight="1" x14ac:dyDescent="0.25">
      <c r="A3" s="5" t="s">
        <v>62</v>
      </c>
      <c r="B3" s="5" t="s">
        <v>65</v>
      </c>
      <c r="C3" s="8" t="s">
        <v>48</v>
      </c>
      <c r="D3" s="19"/>
      <c r="E3" s="5" t="s">
        <v>150</v>
      </c>
      <c r="F3" s="6"/>
      <c r="G3" s="6"/>
      <c r="H3" s="5"/>
      <c r="I3" s="6"/>
      <c r="J3" s="5"/>
      <c r="K3" s="7"/>
    </row>
    <row r="4" spans="1:11" ht="15.75" customHeight="1" x14ac:dyDescent="0.25">
      <c r="A4" s="5" t="s">
        <v>62</v>
      </c>
      <c r="B4" s="5" t="s">
        <v>64</v>
      </c>
      <c r="C4" s="5" t="s">
        <v>4</v>
      </c>
      <c r="D4" s="19"/>
      <c r="E4" s="5" t="s">
        <v>151</v>
      </c>
      <c r="F4" s="6">
        <v>10</v>
      </c>
      <c r="G4" s="6">
        <v>0</v>
      </c>
      <c r="H4" s="5"/>
      <c r="I4" s="6"/>
      <c r="J4" s="5"/>
      <c r="K4" s="7">
        <f>Table1[[#This Row],[Positive Result (person)]]/Table1[[#This Row],[Total of Test]]*100</f>
        <v>0</v>
      </c>
    </row>
    <row r="5" spans="1:11" ht="15.75" customHeight="1" x14ac:dyDescent="0.25">
      <c r="A5" s="5" t="s">
        <v>62</v>
      </c>
      <c r="B5" s="5" t="s">
        <v>66</v>
      </c>
      <c r="C5" s="5" t="s">
        <v>17</v>
      </c>
      <c r="D5" s="19"/>
      <c r="E5" s="5" t="s">
        <v>150</v>
      </c>
      <c r="F5" s="6"/>
      <c r="G5" s="6"/>
      <c r="H5" s="5"/>
      <c r="I5" s="6"/>
      <c r="J5" s="5"/>
      <c r="K5" s="7"/>
    </row>
    <row r="6" spans="1:11" ht="15.75" customHeight="1" x14ac:dyDescent="0.25">
      <c r="A6" s="5" t="s">
        <v>62</v>
      </c>
      <c r="B6" s="5" t="s">
        <v>67</v>
      </c>
      <c r="C6" s="5" t="s">
        <v>4</v>
      </c>
      <c r="D6" s="19">
        <v>266</v>
      </c>
      <c r="E6" s="5" t="s">
        <v>148</v>
      </c>
      <c r="F6" s="6">
        <v>70</v>
      </c>
      <c r="G6" s="6">
        <v>0</v>
      </c>
      <c r="H6" s="5"/>
      <c r="I6" s="6"/>
      <c r="J6" s="5"/>
      <c r="K6" s="7">
        <f>Table1[[#This Row],[Positive Result (person)]]/Table1[[#This Row],[Total of Test]]*100</f>
        <v>0</v>
      </c>
    </row>
    <row r="7" spans="1:11" ht="15.75" customHeight="1" x14ac:dyDescent="0.25">
      <c r="A7" s="5" t="s">
        <v>62</v>
      </c>
      <c r="B7" s="5" t="s">
        <v>68</v>
      </c>
      <c r="C7" s="5" t="s">
        <v>17</v>
      </c>
      <c r="D7" s="19">
        <v>165</v>
      </c>
      <c r="E7" s="5" t="s">
        <v>148</v>
      </c>
      <c r="F7" s="6">
        <v>1</v>
      </c>
      <c r="G7" s="6">
        <v>0</v>
      </c>
      <c r="H7" s="5"/>
      <c r="I7" s="6"/>
      <c r="J7" s="5" t="s">
        <v>69</v>
      </c>
      <c r="K7" s="7">
        <f>Table1[[#This Row],[Positive Result (person)]]/Table1[[#This Row],[Total of Test]]*100</f>
        <v>0</v>
      </c>
    </row>
    <row r="8" spans="1:11" ht="15.75" customHeight="1" x14ac:dyDescent="0.25">
      <c r="A8" s="5" t="s">
        <v>62</v>
      </c>
      <c r="B8" s="5" t="s">
        <v>70</v>
      </c>
      <c r="C8" s="5" t="s">
        <v>17</v>
      </c>
      <c r="D8" s="19">
        <v>80</v>
      </c>
      <c r="E8" s="5" t="s">
        <v>150</v>
      </c>
      <c r="F8" s="6"/>
      <c r="G8" s="6"/>
      <c r="H8" s="5"/>
      <c r="I8" s="6"/>
      <c r="J8" s="5"/>
      <c r="K8" s="7"/>
    </row>
    <row r="9" spans="1:11" ht="15.75" customHeight="1" x14ac:dyDescent="0.25">
      <c r="A9" s="5" t="s">
        <v>62</v>
      </c>
      <c r="B9" s="5" t="s">
        <v>71</v>
      </c>
      <c r="C9" s="5" t="s">
        <v>4</v>
      </c>
      <c r="D9" s="19"/>
      <c r="E9" s="5" t="s">
        <v>148</v>
      </c>
      <c r="F9" s="6">
        <v>20</v>
      </c>
      <c r="G9" s="6">
        <v>0</v>
      </c>
      <c r="H9" s="5"/>
      <c r="I9" s="6"/>
      <c r="J9" s="5"/>
      <c r="K9" s="7">
        <f>Table1[[#This Row],[Positive Result (person)]]/Table1[[#This Row],[Total of Test]]*100</f>
        <v>0</v>
      </c>
    </row>
    <row r="10" spans="1:11" ht="15.75" customHeight="1" x14ac:dyDescent="0.25">
      <c r="A10" s="5" t="s">
        <v>62</v>
      </c>
      <c r="B10" s="5" t="s">
        <v>75</v>
      </c>
      <c r="C10" s="5" t="s">
        <v>76</v>
      </c>
      <c r="D10" s="19"/>
      <c r="E10" s="5" t="s">
        <v>148</v>
      </c>
      <c r="F10" s="6">
        <v>34</v>
      </c>
      <c r="G10" s="6">
        <v>0</v>
      </c>
      <c r="H10" s="5"/>
      <c r="I10" s="6"/>
      <c r="J10" s="5"/>
      <c r="K10" s="7">
        <f>Table1[[#This Row],[Positive Result (person)]]/Table1[[#This Row],[Total of Test]]*100</f>
        <v>0</v>
      </c>
    </row>
    <row r="11" spans="1:11" ht="15.75" customHeight="1" x14ac:dyDescent="0.25">
      <c r="A11" s="5" t="s">
        <v>62</v>
      </c>
      <c r="B11" s="5" t="s">
        <v>72</v>
      </c>
      <c r="C11" s="5" t="s">
        <v>4</v>
      </c>
      <c r="D11" s="19"/>
      <c r="E11" s="5" t="s">
        <v>148</v>
      </c>
      <c r="F11" s="6">
        <v>3</v>
      </c>
      <c r="G11" s="6">
        <v>0</v>
      </c>
      <c r="H11" s="5"/>
      <c r="I11" s="6"/>
      <c r="J11" s="5"/>
      <c r="K11" s="7">
        <f>Table1[[#This Row],[Positive Result (person)]]/Table1[[#This Row],[Total of Test]]*100</f>
        <v>0</v>
      </c>
    </row>
    <row r="12" spans="1:11" ht="15.75" customHeight="1" x14ac:dyDescent="0.25">
      <c r="A12" s="5" t="s">
        <v>62</v>
      </c>
      <c r="B12" s="5" t="s">
        <v>74</v>
      </c>
      <c r="C12" s="5" t="s">
        <v>17</v>
      </c>
      <c r="D12" s="19"/>
      <c r="E12" s="5" t="s">
        <v>148</v>
      </c>
      <c r="F12" s="6">
        <v>154</v>
      </c>
      <c r="G12" s="6">
        <v>0</v>
      </c>
      <c r="H12" s="5"/>
      <c r="I12" s="6"/>
      <c r="J12" s="5"/>
      <c r="K12" s="7">
        <f>Table1[[#This Row],[Positive Result (person)]]/Table1[[#This Row],[Total of Test]]*100</f>
        <v>0</v>
      </c>
    </row>
    <row r="13" spans="1:11" ht="15.75" customHeight="1" x14ac:dyDescent="0.25">
      <c r="A13" s="5" t="s">
        <v>62</v>
      </c>
      <c r="B13" s="5" t="s">
        <v>112</v>
      </c>
      <c r="C13" s="5" t="s">
        <v>17</v>
      </c>
      <c r="D13" s="19">
        <v>27</v>
      </c>
      <c r="E13" s="5" t="s">
        <v>148</v>
      </c>
      <c r="F13" s="6">
        <v>14</v>
      </c>
      <c r="G13" s="6">
        <v>0</v>
      </c>
      <c r="H13" s="5"/>
      <c r="I13" s="6"/>
      <c r="J13" s="5"/>
      <c r="K13" s="7">
        <f>Table1[[#This Row],[Positive Result (person)]]/Table1[[#This Row],[Total of Test]]*100</f>
        <v>0</v>
      </c>
    </row>
    <row r="14" spans="1:11" ht="15.75" customHeight="1" x14ac:dyDescent="0.25">
      <c r="A14" s="5" t="s">
        <v>62</v>
      </c>
      <c r="B14" s="5" t="s">
        <v>115</v>
      </c>
      <c r="C14" s="5" t="s">
        <v>4</v>
      </c>
      <c r="D14" s="19">
        <v>175</v>
      </c>
      <c r="E14" s="5" t="s">
        <v>117</v>
      </c>
      <c r="F14" s="6">
        <v>18</v>
      </c>
      <c r="G14" s="6">
        <v>1</v>
      </c>
      <c r="H14" s="5" t="s">
        <v>116</v>
      </c>
      <c r="I14" s="6"/>
      <c r="J14" s="5" t="s">
        <v>118</v>
      </c>
      <c r="K14" s="7">
        <f>Table1[[#This Row],[Positive Result (person)]]/Table1[[#This Row],[Total of Test]]*100</f>
        <v>5.5555555555555554</v>
      </c>
    </row>
    <row r="15" spans="1:11" ht="15.75" customHeight="1" x14ac:dyDescent="0.25">
      <c r="A15" s="5" t="s">
        <v>114</v>
      </c>
      <c r="B15" s="5" t="s">
        <v>113</v>
      </c>
      <c r="C15" s="5" t="s">
        <v>4</v>
      </c>
      <c r="D15" s="19">
        <v>576</v>
      </c>
      <c r="E15" s="5" t="s">
        <v>148</v>
      </c>
      <c r="F15" s="6">
        <v>187</v>
      </c>
      <c r="G15" s="6">
        <v>4</v>
      </c>
      <c r="H15" s="5"/>
      <c r="I15" s="6"/>
      <c r="J15" s="5"/>
      <c r="K15" s="7">
        <f>Table1[[#This Row],[Positive Result (person)]]/Table1[[#This Row],[Total of Test]]*100</f>
        <v>2.1390374331550799</v>
      </c>
    </row>
    <row r="16" spans="1:11" ht="15.75" customHeight="1" x14ac:dyDescent="0.25">
      <c r="A16" s="5" t="s">
        <v>2</v>
      </c>
      <c r="B16" s="5" t="s">
        <v>3</v>
      </c>
      <c r="C16" s="5" t="s">
        <v>4</v>
      </c>
      <c r="D16" s="19">
        <v>135</v>
      </c>
      <c r="E16" s="5" t="s">
        <v>148</v>
      </c>
      <c r="F16" s="6">
        <v>163</v>
      </c>
      <c r="G16" s="6">
        <v>1</v>
      </c>
      <c r="H16" s="5" t="s">
        <v>5</v>
      </c>
      <c r="I16" s="6"/>
      <c r="J16" s="5"/>
      <c r="K16" s="7">
        <f>Table1[[#This Row],[Positive Result (person)]]/Table1[[#This Row],[Total of Test]]*100</f>
        <v>0.61349693251533743</v>
      </c>
    </row>
    <row r="17" spans="1:11" ht="15.75" customHeight="1" x14ac:dyDescent="0.25">
      <c r="A17" s="5" t="s">
        <v>6</v>
      </c>
      <c r="B17" s="5" t="s">
        <v>7</v>
      </c>
      <c r="C17" s="5" t="s">
        <v>4</v>
      </c>
      <c r="D17" s="19">
        <v>669</v>
      </c>
      <c r="E17" s="5" t="s">
        <v>148</v>
      </c>
      <c r="F17" s="6">
        <v>669</v>
      </c>
      <c r="G17" s="6">
        <v>3</v>
      </c>
      <c r="H17" s="5" t="s">
        <v>8</v>
      </c>
      <c r="I17" s="6"/>
      <c r="J17" s="5"/>
      <c r="K17" s="7">
        <f>Table1[[#This Row],[Positive Result (person)]]/Table1[[#This Row],[Total of Test]]*100</f>
        <v>0.44843049327354262</v>
      </c>
    </row>
    <row r="18" spans="1:11" ht="15.75" customHeight="1" x14ac:dyDescent="0.25">
      <c r="A18" s="5" t="s">
        <v>9</v>
      </c>
      <c r="B18" s="5" t="s">
        <v>10</v>
      </c>
      <c r="C18" s="5" t="s">
        <v>4</v>
      </c>
      <c r="D18" s="19">
        <v>50</v>
      </c>
      <c r="E18" s="5" t="s">
        <v>150</v>
      </c>
      <c r="F18" s="6"/>
      <c r="G18" s="6"/>
      <c r="H18" s="5"/>
      <c r="I18" s="6"/>
      <c r="J18" s="5"/>
      <c r="K18" s="7"/>
    </row>
    <row r="19" spans="1:11" ht="15.75" customHeight="1" x14ac:dyDescent="0.25">
      <c r="A19" s="5" t="s">
        <v>11</v>
      </c>
      <c r="B19" s="5" t="s">
        <v>12</v>
      </c>
      <c r="C19" s="5" t="s">
        <v>13</v>
      </c>
      <c r="D19" s="19">
        <v>54</v>
      </c>
      <c r="E19" s="5" t="s">
        <v>148</v>
      </c>
      <c r="F19" s="6">
        <v>31</v>
      </c>
      <c r="G19" s="6">
        <v>1</v>
      </c>
      <c r="H19" s="5" t="s">
        <v>14</v>
      </c>
      <c r="I19" s="6"/>
      <c r="J19" s="5"/>
      <c r="K19" s="7">
        <f>Table1[[#This Row],[Positive Result (person)]]/Table1[[#This Row],[Total of Test]]*100</f>
        <v>3.225806451612903</v>
      </c>
    </row>
    <row r="20" spans="1:11" ht="15.75" customHeight="1" x14ac:dyDescent="0.25">
      <c r="A20" s="5" t="s">
        <v>15</v>
      </c>
      <c r="B20" s="5" t="s">
        <v>16</v>
      </c>
      <c r="C20" s="5" t="s">
        <v>17</v>
      </c>
      <c r="D20" s="19">
        <v>330</v>
      </c>
      <c r="E20" s="5" t="s">
        <v>151</v>
      </c>
      <c r="F20" s="6">
        <v>330</v>
      </c>
      <c r="G20" s="6">
        <v>2</v>
      </c>
      <c r="H20" s="5" t="s">
        <v>18</v>
      </c>
      <c r="I20" s="6"/>
      <c r="J20" s="5"/>
      <c r="K20" s="7">
        <f>Table1[[#This Row],[Positive Result (person)]]/Table1[[#This Row],[Total of Test]]*100</f>
        <v>0.60606060606060608</v>
      </c>
    </row>
    <row r="21" spans="1:11" ht="15.75" customHeight="1" x14ac:dyDescent="0.25">
      <c r="A21" s="5" t="s">
        <v>19</v>
      </c>
      <c r="B21" s="5" t="s">
        <v>20</v>
      </c>
      <c r="C21" s="5" t="s">
        <v>4</v>
      </c>
      <c r="D21" s="19">
        <v>233</v>
      </c>
      <c r="E21" s="5" t="s">
        <v>148</v>
      </c>
      <c r="F21" s="6">
        <v>180</v>
      </c>
      <c r="G21" s="6">
        <v>0</v>
      </c>
      <c r="H21" s="5" t="s">
        <v>18</v>
      </c>
      <c r="I21" s="6"/>
      <c r="J21" s="5"/>
      <c r="K21" s="7">
        <f>Table1[[#This Row],[Positive Result (person)]]/Table1[[#This Row],[Total of Test]]*100</f>
        <v>0</v>
      </c>
    </row>
    <row r="22" spans="1:11" ht="15.75" customHeight="1" x14ac:dyDescent="0.25">
      <c r="A22" s="5" t="s">
        <v>21</v>
      </c>
      <c r="B22" s="5" t="s">
        <v>22</v>
      </c>
      <c r="C22" s="5" t="s">
        <v>17</v>
      </c>
      <c r="D22" s="19">
        <v>489</v>
      </c>
      <c r="E22" s="5" t="s">
        <v>153</v>
      </c>
      <c r="F22" s="9">
        <f>Table1[[#This Row],[Total Employee]]*70/100</f>
        <v>342.3</v>
      </c>
      <c r="G22" s="6">
        <v>1</v>
      </c>
      <c r="H22" s="5" t="s">
        <v>23</v>
      </c>
      <c r="I22" s="6"/>
      <c r="J22" s="5" t="s">
        <v>73</v>
      </c>
      <c r="K22" s="7">
        <f>Table1[[#This Row],[Positive Result (person)]]/Table1[[#This Row],[Total of Test]]*100</f>
        <v>0.29214139643587494</v>
      </c>
    </row>
    <row r="23" spans="1:11" ht="15.75" customHeight="1" x14ac:dyDescent="0.25">
      <c r="A23" s="5" t="s">
        <v>24</v>
      </c>
      <c r="B23" s="5" t="s">
        <v>25</v>
      </c>
      <c r="C23" s="5" t="s">
        <v>17</v>
      </c>
      <c r="D23" s="19">
        <v>600</v>
      </c>
      <c r="E23" s="5" t="s">
        <v>148</v>
      </c>
      <c r="F23" s="6">
        <v>80</v>
      </c>
      <c r="G23" s="6">
        <v>17</v>
      </c>
      <c r="H23" s="5" t="s">
        <v>26</v>
      </c>
      <c r="I23" s="6"/>
      <c r="J23" s="5"/>
      <c r="K23" s="7">
        <f>Table1[[#This Row],[Positive Result (person)]]/Table1[[#This Row],[Total of Test]]*100</f>
        <v>21.25</v>
      </c>
    </row>
    <row r="24" spans="1:11" ht="15.75" customHeight="1" x14ac:dyDescent="0.25">
      <c r="A24" s="5" t="s">
        <v>27</v>
      </c>
      <c r="B24" s="5" t="s">
        <v>90</v>
      </c>
      <c r="C24" s="5" t="s">
        <v>17</v>
      </c>
      <c r="D24" s="19">
        <v>32</v>
      </c>
      <c r="E24" s="5" t="s">
        <v>148</v>
      </c>
      <c r="F24" s="6">
        <v>7</v>
      </c>
      <c r="G24" s="6">
        <v>0</v>
      </c>
      <c r="H24" s="5" t="s">
        <v>28</v>
      </c>
      <c r="I24" s="6"/>
      <c r="J24" s="5"/>
      <c r="K24" s="7">
        <f>Table1[[#This Row],[Positive Result (person)]]/Table1[[#This Row],[Total of Test]]*100</f>
        <v>0</v>
      </c>
    </row>
    <row r="25" spans="1:11" ht="15.75" customHeight="1" x14ac:dyDescent="0.25">
      <c r="A25" s="5" t="s">
        <v>29</v>
      </c>
      <c r="B25" s="5" t="s">
        <v>30</v>
      </c>
      <c r="C25" s="5" t="s">
        <v>17</v>
      </c>
      <c r="D25" s="19">
        <v>9</v>
      </c>
      <c r="E25" s="5" t="s">
        <v>150</v>
      </c>
      <c r="F25" s="6">
        <v>0</v>
      </c>
      <c r="G25" s="6">
        <v>0</v>
      </c>
      <c r="H25" s="5">
        <v>0</v>
      </c>
      <c r="I25" s="6"/>
      <c r="J25" s="5"/>
      <c r="K25" s="7"/>
    </row>
    <row r="26" spans="1:11" ht="15.75" customHeight="1" x14ac:dyDescent="0.25">
      <c r="A26" s="5" t="s">
        <v>31</v>
      </c>
      <c r="B26" s="5" t="s">
        <v>32</v>
      </c>
      <c r="C26" s="5" t="s">
        <v>17</v>
      </c>
      <c r="D26" s="19">
        <v>1700</v>
      </c>
      <c r="E26" s="5" t="s">
        <v>148</v>
      </c>
      <c r="F26" s="6">
        <v>1700</v>
      </c>
      <c r="G26" s="6">
        <v>2</v>
      </c>
      <c r="H26" s="5" t="s">
        <v>33</v>
      </c>
      <c r="I26" s="6"/>
      <c r="J26" s="5"/>
      <c r="K26" s="7">
        <f>Table1[[#This Row],[Positive Result (person)]]/Table1[[#This Row],[Total of Test]]*100</f>
        <v>0.1176470588235294</v>
      </c>
    </row>
    <row r="27" spans="1:11" ht="15.75" customHeight="1" x14ac:dyDescent="0.25">
      <c r="A27" s="5" t="s">
        <v>34</v>
      </c>
      <c r="B27" s="5" t="s">
        <v>35</v>
      </c>
      <c r="C27" s="5" t="s">
        <v>36</v>
      </c>
      <c r="D27" s="19">
        <v>850</v>
      </c>
      <c r="E27" s="5" t="s">
        <v>148</v>
      </c>
      <c r="F27" s="6">
        <v>620</v>
      </c>
      <c r="G27" s="6">
        <v>5</v>
      </c>
      <c r="H27" s="5" t="s">
        <v>37</v>
      </c>
      <c r="I27" s="6"/>
      <c r="J27" s="5"/>
      <c r="K27" s="7">
        <f>Table1[[#This Row],[Positive Result (person)]]/Table1[[#This Row],[Total of Test]]*100</f>
        <v>0.80645161290322576</v>
      </c>
    </row>
    <row r="28" spans="1:11" ht="15.75" customHeight="1" x14ac:dyDescent="0.25">
      <c r="A28" s="5" t="s">
        <v>38</v>
      </c>
      <c r="B28" s="5" t="s">
        <v>105</v>
      </c>
      <c r="C28" s="5" t="s">
        <v>17</v>
      </c>
      <c r="D28" s="19">
        <v>237</v>
      </c>
      <c r="E28" s="5" t="s">
        <v>148</v>
      </c>
      <c r="F28" s="6">
        <v>46</v>
      </c>
      <c r="G28" s="6">
        <v>0</v>
      </c>
      <c r="H28" s="5" t="s">
        <v>39</v>
      </c>
      <c r="I28" s="6"/>
      <c r="J28" s="5"/>
      <c r="K28" s="7">
        <f>Table1[[#This Row],[Positive Result (person)]]/Table1[[#This Row],[Total of Test]]*100</f>
        <v>0</v>
      </c>
    </row>
    <row r="29" spans="1:11" ht="15.75" customHeight="1" x14ac:dyDescent="0.25">
      <c r="A29" s="5" t="s">
        <v>40</v>
      </c>
      <c r="B29" s="5" t="s">
        <v>41</v>
      </c>
      <c r="C29" s="5" t="s">
        <v>4</v>
      </c>
      <c r="D29" s="19">
        <v>180</v>
      </c>
      <c r="E29" s="5" t="s">
        <v>149</v>
      </c>
      <c r="F29" s="6">
        <v>23</v>
      </c>
      <c r="G29" s="6">
        <v>0</v>
      </c>
      <c r="H29" s="5" t="s">
        <v>42</v>
      </c>
      <c r="I29" s="10"/>
      <c r="K29" s="7">
        <f>Table1[[#This Row],[Positive Result (person)]]/Table1[[#This Row],[Total of Test]]*100</f>
        <v>0</v>
      </c>
    </row>
    <row r="30" spans="1:11" ht="15.75" customHeight="1" x14ac:dyDescent="0.25">
      <c r="A30" s="5" t="s">
        <v>43</v>
      </c>
      <c r="B30" s="5" t="s">
        <v>44</v>
      </c>
      <c r="C30" s="5" t="s">
        <v>4</v>
      </c>
      <c r="D30" s="19">
        <v>117</v>
      </c>
      <c r="E30" s="5" t="s">
        <v>148</v>
      </c>
      <c r="F30" s="6">
        <v>117</v>
      </c>
      <c r="G30" s="6">
        <v>5</v>
      </c>
      <c r="H30" s="5" t="s">
        <v>45</v>
      </c>
      <c r="I30" s="6"/>
      <c r="J30" s="5"/>
      <c r="K30" s="7">
        <f>Table1[[#This Row],[Positive Result (person)]]/Table1[[#This Row],[Total of Test]]*100</f>
        <v>4.2735042735042734</v>
      </c>
    </row>
    <row r="31" spans="1:11" ht="15.75" customHeight="1" x14ac:dyDescent="0.25">
      <c r="A31" s="8" t="s">
        <v>46</v>
      </c>
      <c r="B31" s="8" t="s">
        <v>47</v>
      </c>
      <c r="C31" s="8" t="s">
        <v>48</v>
      </c>
      <c r="D31" s="20">
        <v>500</v>
      </c>
      <c r="E31" s="5" t="s">
        <v>148</v>
      </c>
      <c r="F31" s="10">
        <v>200</v>
      </c>
      <c r="G31" s="10">
        <v>22</v>
      </c>
      <c r="H31" s="8" t="s">
        <v>49</v>
      </c>
      <c r="I31" s="10"/>
      <c r="K31" s="7">
        <f>Table1[[#This Row],[Positive Result (person)]]/Table1[[#This Row],[Total of Test]]*100</f>
        <v>11</v>
      </c>
    </row>
    <row r="32" spans="1:11" ht="15.75" customHeight="1" x14ac:dyDescent="0.2">
      <c r="A32" s="11" t="s">
        <v>50</v>
      </c>
      <c r="B32" s="11" t="s">
        <v>51</v>
      </c>
      <c r="C32" s="11" t="s">
        <v>4</v>
      </c>
      <c r="D32" s="21">
        <v>480</v>
      </c>
      <c r="E32" s="5" t="s">
        <v>148</v>
      </c>
      <c r="F32" s="12">
        <v>480</v>
      </c>
      <c r="G32" s="12">
        <v>2</v>
      </c>
      <c r="H32" s="11" t="s">
        <v>52</v>
      </c>
      <c r="I32" s="12"/>
      <c r="J32" s="11"/>
      <c r="K32" s="7">
        <f>Table1[[#This Row],[Positive Result (person)]]/Table1[[#This Row],[Total of Test]]*100</f>
        <v>0.41666666666666669</v>
      </c>
    </row>
    <row r="33" spans="1:11" ht="15.75" customHeight="1" x14ac:dyDescent="0.25">
      <c r="A33" s="5" t="s">
        <v>58</v>
      </c>
      <c r="B33" s="5" t="s">
        <v>60</v>
      </c>
      <c r="C33" s="5" t="s">
        <v>17</v>
      </c>
      <c r="D33" s="19">
        <v>210</v>
      </c>
      <c r="E33" s="5" t="s">
        <v>149</v>
      </c>
      <c r="F33" s="6">
        <v>30</v>
      </c>
      <c r="G33" s="6">
        <v>0</v>
      </c>
      <c r="H33" s="5" t="s">
        <v>18</v>
      </c>
      <c r="I33" s="10"/>
      <c r="J33" s="8" t="s">
        <v>59</v>
      </c>
      <c r="K33" s="7">
        <f>Table1[[#This Row],[Positive Result (person)]]/Table1[[#This Row],[Total of Test]]*100</f>
        <v>0</v>
      </c>
    </row>
    <row r="34" spans="1:11" ht="15.75" customHeight="1" x14ac:dyDescent="0.25">
      <c r="A34" s="5" t="s">
        <v>77</v>
      </c>
      <c r="B34" s="5" t="s">
        <v>92</v>
      </c>
      <c r="C34" s="5" t="s">
        <v>4</v>
      </c>
      <c r="D34" s="19">
        <v>1428</v>
      </c>
      <c r="E34" s="5" t="s">
        <v>148</v>
      </c>
      <c r="F34" s="6">
        <v>581</v>
      </c>
      <c r="G34" s="6">
        <v>7</v>
      </c>
      <c r="H34" s="5" t="s">
        <v>78</v>
      </c>
      <c r="I34" s="10"/>
      <c r="K34" s="7">
        <f>Table1[[#This Row],[Positive Result (person)]]/Table1[[#This Row],[Total of Test]]*100</f>
        <v>1.2048192771084338</v>
      </c>
    </row>
    <row r="35" spans="1:11" ht="15.75" customHeight="1" x14ac:dyDescent="0.25">
      <c r="A35" s="5" t="s">
        <v>79</v>
      </c>
      <c r="B35" s="5" t="s">
        <v>91</v>
      </c>
      <c r="C35" s="5" t="s">
        <v>17</v>
      </c>
      <c r="D35" s="19">
        <v>141</v>
      </c>
      <c r="E35" s="5" t="s">
        <v>149</v>
      </c>
      <c r="F35" s="6">
        <v>1</v>
      </c>
      <c r="G35" s="6">
        <v>0</v>
      </c>
      <c r="H35" s="5" t="s">
        <v>80</v>
      </c>
      <c r="I35" s="10"/>
      <c r="K35" s="7">
        <f>Table1[[#This Row],[Positive Result (person)]]/Table1[[#This Row],[Total of Test]]*100</f>
        <v>0</v>
      </c>
    </row>
    <row r="36" spans="1:11" ht="15.75" customHeight="1" x14ac:dyDescent="0.25">
      <c r="A36" s="5" t="s">
        <v>81</v>
      </c>
      <c r="B36" s="5" t="s">
        <v>82</v>
      </c>
      <c r="C36" s="5" t="s">
        <v>4</v>
      </c>
      <c r="D36" s="19">
        <v>48</v>
      </c>
      <c r="E36" s="5" t="s">
        <v>148</v>
      </c>
      <c r="F36" s="6">
        <v>13</v>
      </c>
      <c r="G36" s="6">
        <v>0</v>
      </c>
      <c r="H36" s="5" t="s">
        <v>83</v>
      </c>
      <c r="I36" s="10"/>
      <c r="K36" s="7">
        <f>Table1[[#This Row],[Positive Result (person)]]/Table1[[#This Row],[Total of Test]]*100</f>
        <v>0</v>
      </c>
    </row>
    <row r="37" spans="1:11" ht="15.75" customHeight="1" x14ac:dyDescent="0.25">
      <c r="A37" s="5" t="s">
        <v>84</v>
      </c>
      <c r="B37" s="5" t="s">
        <v>93</v>
      </c>
      <c r="C37" s="5" t="s">
        <v>17</v>
      </c>
      <c r="D37" s="19">
        <v>260</v>
      </c>
      <c r="E37" s="5" t="s">
        <v>148</v>
      </c>
      <c r="F37" s="6">
        <v>85</v>
      </c>
      <c r="G37" s="6">
        <v>0</v>
      </c>
      <c r="H37" s="5"/>
      <c r="I37" s="10"/>
      <c r="K37" s="7">
        <f>Table1[[#This Row],[Positive Result (person)]]/Table1[[#This Row],[Total of Test]]*100</f>
        <v>0</v>
      </c>
    </row>
    <row r="38" spans="1:11" ht="15.75" customHeight="1" x14ac:dyDescent="0.25">
      <c r="A38" s="5" t="s">
        <v>85</v>
      </c>
      <c r="B38" s="5" t="s">
        <v>94</v>
      </c>
      <c r="C38" s="5" t="s">
        <v>17</v>
      </c>
      <c r="D38" s="19">
        <v>386</v>
      </c>
      <c r="E38" s="5" t="s">
        <v>149</v>
      </c>
      <c r="F38" s="6">
        <v>24</v>
      </c>
      <c r="G38" s="6">
        <v>1</v>
      </c>
      <c r="H38" s="5" t="s">
        <v>86</v>
      </c>
      <c r="I38" s="10"/>
      <c r="K38" s="7">
        <f>Table1[[#This Row],[Positive Result (person)]]/Table1[[#This Row],[Total of Test]]*100</f>
        <v>4.1666666666666661</v>
      </c>
    </row>
    <row r="39" spans="1:11" ht="15.75" customHeight="1" x14ac:dyDescent="0.25">
      <c r="A39" s="5" t="s">
        <v>87</v>
      </c>
      <c r="B39" s="5" t="s">
        <v>95</v>
      </c>
      <c r="C39" s="5" t="s">
        <v>17</v>
      </c>
      <c r="D39" s="19">
        <v>250</v>
      </c>
      <c r="E39" s="5" t="s">
        <v>152</v>
      </c>
      <c r="F39" s="6">
        <v>235</v>
      </c>
      <c r="G39" s="6">
        <v>1</v>
      </c>
      <c r="H39" s="5" t="s">
        <v>89</v>
      </c>
      <c r="I39" s="10"/>
      <c r="J39" s="8" t="s">
        <v>88</v>
      </c>
      <c r="K39" s="7">
        <f>Table1[[#This Row],[Positive Result (person)]]/Table1[[#This Row],[Total of Test]]*100</f>
        <v>0.42553191489361702</v>
      </c>
    </row>
    <row r="40" spans="1:11" ht="15.75" customHeight="1" x14ac:dyDescent="0.25">
      <c r="A40" s="5" t="s">
        <v>96</v>
      </c>
      <c r="B40" s="5" t="s">
        <v>97</v>
      </c>
      <c r="C40" s="5" t="s">
        <v>4</v>
      </c>
      <c r="D40" s="19">
        <v>82</v>
      </c>
      <c r="E40" s="5" t="s">
        <v>148</v>
      </c>
      <c r="F40" s="6">
        <v>82</v>
      </c>
      <c r="G40" s="6">
        <v>2</v>
      </c>
      <c r="H40" s="5" t="s">
        <v>98</v>
      </c>
      <c r="I40" s="10"/>
      <c r="K40" s="7">
        <f>Table1[[#This Row],[Positive Result (person)]]/Table1[[#This Row],[Total of Test]]*100</f>
        <v>2.4390243902439024</v>
      </c>
    </row>
    <row r="41" spans="1:11" ht="15.75" customHeight="1" x14ac:dyDescent="0.25">
      <c r="A41" s="5" t="s">
        <v>99</v>
      </c>
      <c r="B41" s="5" t="s">
        <v>101</v>
      </c>
      <c r="C41" s="5" t="s">
        <v>4</v>
      </c>
      <c r="D41" s="19">
        <v>51</v>
      </c>
      <c r="E41" s="5" t="s">
        <v>148</v>
      </c>
      <c r="F41" s="6">
        <v>51</v>
      </c>
      <c r="G41" s="6">
        <v>0</v>
      </c>
      <c r="H41" s="5" t="s">
        <v>100</v>
      </c>
      <c r="I41" s="10"/>
      <c r="K41" s="7">
        <f>Table1[[#This Row],[Positive Result (person)]]/Table1[[#This Row],[Total of Test]]*100</f>
        <v>0</v>
      </c>
    </row>
    <row r="42" spans="1:11" ht="15.75" customHeight="1" x14ac:dyDescent="0.25">
      <c r="A42" s="5" t="s">
        <v>102</v>
      </c>
      <c r="B42" s="5" t="s">
        <v>104</v>
      </c>
      <c r="C42" s="5" t="s">
        <v>4</v>
      </c>
      <c r="D42" s="19">
        <v>265</v>
      </c>
      <c r="E42" s="5" t="s">
        <v>148</v>
      </c>
      <c r="F42" s="6">
        <v>50</v>
      </c>
      <c r="G42" s="6">
        <v>0</v>
      </c>
      <c r="H42" s="5" t="s">
        <v>103</v>
      </c>
      <c r="I42" s="10"/>
      <c r="K42" s="7">
        <f>Table1[[#This Row],[Positive Result (person)]]/Table1[[#This Row],[Total of Test]]*100</f>
        <v>0</v>
      </c>
    </row>
    <row r="43" spans="1:11" ht="15.75" customHeight="1" x14ac:dyDescent="0.25">
      <c r="A43" s="5" t="s">
        <v>106</v>
      </c>
      <c r="B43" s="5" t="s">
        <v>107</v>
      </c>
      <c r="C43" s="5" t="s">
        <v>4</v>
      </c>
      <c r="D43" s="19">
        <v>908</v>
      </c>
      <c r="E43" s="5" t="s">
        <v>148</v>
      </c>
      <c r="F43" s="6">
        <v>877</v>
      </c>
      <c r="G43" s="6">
        <v>5</v>
      </c>
      <c r="H43" s="5" t="s">
        <v>108</v>
      </c>
      <c r="I43" s="10"/>
      <c r="K43" s="7">
        <f>Table1[[#This Row],[Positive Result (person)]]/Table1[[#This Row],[Total of Test]]*100</f>
        <v>0.5701254275940707</v>
      </c>
    </row>
    <row r="44" spans="1:11" ht="15.75" customHeight="1" x14ac:dyDescent="0.25">
      <c r="A44" s="5" t="s">
        <v>109</v>
      </c>
      <c r="B44" s="5" t="s">
        <v>126</v>
      </c>
      <c r="C44" s="5" t="s">
        <v>110</v>
      </c>
      <c r="D44" s="19">
        <v>550</v>
      </c>
      <c r="E44" s="5" t="s">
        <v>149</v>
      </c>
      <c r="F44" s="6">
        <v>200</v>
      </c>
      <c r="G44" s="6">
        <v>2</v>
      </c>
      <c r="H44" s="5" t="s">
        <v>111</v>
      </c>
      <c r="I44" s="10"/>
      <c r="K44" s="7">
        <f>Table1[[#This Row],[Positive Result (person)]]/Table1[[#This Row],[Total of Test]]*100</f>
        <v>1</v>
      </c>
    </row>
    <row r="45" spans="1:11" ht="15.75" customHeight="1" x14ac:dyDescent="0.25">
      <c r="A45" s="5" t="s">
        <v>119</v>
      </c>
      <c r="B45" s="5" t="s">
        <v>121</v>
      </c>
      <c r="C45" s="5" t="s">
        <v>4</v>
      </c>
      <c r="D45" s="19">
        <v>43</v>
      </c>
      <c r="E45" s="5" t="s">
        <v>148</v>
      </c>
      <c r="F45" s="6">
        <v>43</v>
      </c>
      <c r="G45" s="6">
        <v>0</v>
      </c>
      <c r="H45" s="5" t="s">
        <v>120</v>
      </c>
      <c r="I45" s="10"/>
      <c r="K45" s="7">
        <f>Table1[[#This Row],[Positive Result (person)]]/Table1[[#This Row],[Total of Test]]*100</f>
        <v>0</v>
      </c>
    </row>
    <row r="46" spans="1:11" ht="15.75" customHeight="1" x14ac:dyDescent="0.25">
      <c r="A46" s="5" t="s">
        <v>122</v>
      </c>
      <c r="B46" s="5" t="s">
        <v>125</v>
      </c>
      <c r="C46" s="5" t="s">
        <v>4</v>
      </c>
      <c r="D46" s="19">
        <v>750</v>
      </c>
      <c r="E46" s="5" t="s">
        <v>148</v>
      </c>
      <c r="F46" s="6">
        <v>100</v>
      </c>
      <c r="G46" s="6">
        <v>0</v>
      </c>
      <c r="H46" s="5"/>
      <c r="I46" s="10"/>
      <c r="K46" s="7">
        <f>Table1[[#This Row],[Positive Result (person)]]/Table1[[#This Row],[Total of Test]]*100</f>
        <v>0</v>
      </c>
    </row>
    <row r="47" spans="1:11" ht="15.75" customHeight="1" x14ac:dyDescent="0.25">
      <c r="A47" s="5" t="s">
        <v>123</v>
      </c>
      <c r="B47" s="5" t="s">
        <v>124</v>
      </c>
      <c r="C47" s="5" t="s">
        <v>17</v>
      </c>
      <c r="D47" s="19">
        <v>140</v>
      </c>
      <c r="E47" s="5" t="s">
        <v>151</v>
      </c>
      <c r="F47" s="6">
        <v>140</v>
      </c>
      <c r="G47" s="6">
        <v>0</v>
      </c>
      <c r="H47" s="5" t="s">
        <v>18</v>
      </c>
      <c r="I47" s="10"/>
      <c r="K47" s="7">
        <f>Table1[[#This Row],[Positive Result (person)]]/Table1[[#This Row],[Total of Test]]*100</f>
        <v>0</v>
      </c>
    </row>
    <row r="48" spans="1:11" ht="15.75" customHeight="1" x14ac:dyDescent="0.25">
      <c r="A48" s="5" t="s">
        <v>127</v>
      </c>
      <c r="B48" s="5" t="s">
        <v>130</v>
      </c>
      <c r="C48" s="5" t="s">
        <v>128</v>
      </c>
      <c r="D48" s="19">
        <v>155</v>
      </c>
      <c r="E48" s="5" t="s">
        <v>149</v>
      </c>
      <c r="F48" s="6">
        <v>50</v>
      </c>
      <c r="G48" s="6">
        <v>0</v>
      </c>
      <c r="H48" s="5" t="s">
        <v>129</v>
      </c>
      <c r="I48" s="10"/>
      <c r="K48" s="7">
        <f>Table1[[#This Row],[Positive Result (person)]]/Table1[[#This Row],[Total of Test]]*100</f>
        <v>0</v>
      </c>
    </row>
    <row r="49" spans="1:11" ht="15.75" customHeight="1" x14ac:dyDescent="0.25">
      <c r="A49" s="5" t="s">
        <v>131</v>
      </c>
      <c r="B49" s="5" t="s">
        <v>136</v>
      </c>
      <c r="C49" s="5" t="s">
        <v>17</v>
      </c>
      <c r="D49" s="19">
        <v>137</v>
      </c>
      <c r="E49" s="5" t="s">
        <v>148</v>
      </c>
      <c r="F49" s="6">
        <v>28</v>
      </c>
      <c r="G49" s="6">
        <v>0</v>
      </c>
      <c r="H49" s="5" t="s">
        <v>132</v>
      </c>
      <c r="I49" s="10"/>
      <c r="K49" s="7">
        <f>Table1[[#This Row],[Positive Result (person)]]/Table1[[#This Row],[Total of Test]]*100</f>
        <v>0</v>
      </c>
    </row>
    <row r="50" spans="1:11" ht="15.75" customHeight="1" x14ac:dyDescent="0.25">
      <c r="A50" s="5" t="s">
        <v>133</v>
      </c>
      <c r="B50" s="5" t="s">
        <v>134</v>
      </c>
      <c r="C50" s="5" t="s">
        <v>17</v>
      </c>
      <c r="D50" s="19">
        <v>550</v>
      </c>
      <c r="E50" s="5" t="s">
        <v>148</v>
      </c>
      <c r="F50" s="6">
        <v>50</v>
      </c>
      <c r="G50" s="6">
        <v>1</v>
      </c>
      <c r="H50" s="5" t="s">
        <v>135</v>
      </c>
      <c r="I50" s="10"/>
      <c r="K50" s="7">
        <f>Table1[[#This Row],[Positive Result (person)]]/Table1[[#This Row],[Total of Test]]*100</f>
        <v>2</v>
      </c>
    </row>
    <row r="51" spans="1:11" ht="15.75" customHeight="1" x14ac:dyDescent="0.25">
      <c r="A51" s="5" t="s">
        <v>137</v>
      </c>
      <c r="B51" s="5" t="s">
        <v>138</v>
      </c>
      <c r="C51" s="5" t="s">
        <v>17</v>
      </c>
      <c r="D51" s="19">
        <v>34</v>
      </c>
      <c r="E51" s="5" t="s">
        <v>149</v>
      </c>
      <c r="F51" s="6">
        <v>0</v>
      </c>
      <c r="G51" s="6">
        <v>0</v>
      </c>
      <c r="H51" s="5" t="s">
        <v>18</v>
      </c>
      <c r="I51" s="10"/>
      <c r="K51" s="7" t="e">
        <f>Table1[[#This Row],[Positive Result (person)]]/Table1[[#This Row],[Total of Test]]*100</f>
        <v>#DIV/0!</v>
      </c>
    </row>
    <row r="52" spans="1:11" ht="15.75" customHeight="1" x14ac:dyDescent="0.25">
      <c r="A52" s="5" t="s">
        <v>145</v>
      </c>
      <c r="B52" s="5" t="s">
        <v>146</v>
      </c>
      <c r="C52" s="5" t="s">
        <v>4</v>
      </c>
      <c r="D52" s="19">
        <v>1240</v>
      </c>
      <c r="E52" s="5" t="s">
        <v>149</v>
      </c>
      <c r="F52" s="6">
        <v>130</v>
      </c>
      <c r="G52" s="6">
        <v>0</v>
      </c>
      <c r="H52" s="5" t="s">
        <v>147</v>
      </c>
      <c r="I52" s="10"/>
      <c r="K52" s="7">
        <f>Table1[[#This Row],[Positive Result (person)]]/Table1[[#This Row],[Total of Test]]*100</f>
        <v>0</v>
      </c>
    </row>
    <row r="53" spans="1:11" ht="15.75" customHeight="1" x14ac:dyDescent="0.25">
      <c r="A53" s="5" t="s">
        <v>157</v>
      </c>
      <c r="B53" s="5" t="s">
        <v>158</v>
      </c>
      <c r="C53" s="5" t="s">
        <v>4</v>
      </c>
      <c r="D53" s="19">
        <v>195</v>
      </c>
      <c r="E53" s="5" t="s">
        <v>151</v>
      </c>
      <c r="F53" s="6">
        <v>0</v>
      </c>
      <c r="G53" s="6">
        <v>0</v>
      </c>
      <c r="H53" s="5" t="s">
        <v>159</v>
      </c>
      <c r="I53" s="10"/>
      <c r="K53" s="7" t="e">
        <f>Table1[[#This Row],[Positive Result (person)]]/Table1[[#This Row],[Total of Test]]*100</f>
        <v>#DIV/0!</v>
      </c>
    </row>
    <row r="54" spans="1:11" ht="15.75" customHeight="1" x14ac:dyDescent="0.25">
      <c r="A54" s="5" t="s">
        <v>160</v>
      </c>
      <c r="B54" s="5" t="s">
        <v>161</v>
      </c>
      <c r="C54" s="5" t="s">
        <v>4</v>
      </c>
      <c r="D54" s="19">
        <v>180</v>
      </c>
      <c r="E54" s="5" t="s">
        <v>148</v>
      </c>
      <c r="F54" s="6">
        <v>50</v>
      </c>
      <c r="G54" s="6">
        <v>0</v>
      </c>
      <c r="H54" s="5" t="s">
        <v>162</v>
      </c>
      <c r="I54" s="10"/>
      <c r="K54" s="7">
        <f>Table1[[#This Row],[Positive Result (person)]]/Table1[[#This Row],[Total of Test]]*100</f>
        <v>0</v>
      </c>
    </row>
    <row r="55" spans="1:11" ht="15.75" customHeight="1" x14ac:dyDescent="0.25">
      <c r="A55" s="5" t="s">
        <v>163</v>
      </c>
      <c r="B55" s="5" t="s">
        <v>164</v>
      </c>
      <c r="C55" s="5" t="s">
        <v>4</v>
      </c>
      <c r="D55" s="19">
        <v>4000</v>
      </c>
      <c r="E55" s="5" t="s">
        <v>117</v>
      </c>
      <c r="F55" s="6">
        <v>182</v>
      </c>
      <c r="G55" s="6">
        <v>0</v>
      </c>
      <c r="H55" s="5" t="s">
        <v>165</v>
      </c>
      <c r="I55" s="10"/>
      <c r="K55" s="7">
        <f>Table1[[#This Row],[Positive Result (person)]]/Table1[[#This Row],[Total of Test]]*100</f>
        <v>0</v>
      </c>
    </row>
    <row r="56" spans="1:11" ht="15.75" customHeight="1" x14ac:dyDescent="0.25">
      <c r="A56" s="23" t="s">
        <v>169</v>
      </c>
      <c r="B56" s="23" t="s">
        <v>170</v>
      </c>
      <c r="C56" s="23" t="s">
        <v>17</v>
      </c>
      <c r="D56" s="19">
        <v>582</v>
      </c>
      <c r="E56" s="23" t="s">
        <v>148</v>
      </c>
      <c r="F56" s="24">
        <v>582</v>
      </c>
      <c r="G56" s="24">
        <v>3</v>
      </c>
      <c r="H56" s="23"/>
      <c r="I56" s="10"/>
      <c r="K56" s="7">
        <f>Table1[[#This Row],[Positive Result (person)]]/Table1[[#This Row],[Total of Test]]*100</f>
        <v>0.51546391752577314</v>
      </c>
    </row>
    <row r="57" spans="1:11" ht="15.75" customHeight="1" x14ac:dyDescent="0.25">
      <c r="A57" s="23" t="s">
        <v>171</v>
      </c>
      <c r="B57" s="23" t="s">
        <v>172</v>
      </c>
      <c r="C57" s="23" t="s">
        <v>4</v>
      </c>
      <c r="D57" s="19">
        <v>150</v>
      </c>
      <c r="E57" s="23" t="s">
        <v>148</v>
      </c>
      <c r="F57" s="24">
        <v>150</v>
      </c>
      <c r="G57" s="24">
        <v>5</v>
      </c>
      <c r="H57" s="23" t="s">
        <v>173</v>
      </c>
      <c r="I57" s="10"/>
      <c r="K57" s="7">
        <f>Table1[[#This Row],[Positive Result (person)]]/Table1[[#This Row],[Total of Test]]*100</f>
        <v>3.3333333333333335</v>
      </c>
    </row>
    <row r="58" spans="1:11" ht="15.75" customHeight="1" x14ac:dyDescent="0.25">
      <c r="A58" s="23" t="s">
        <v>174</v>
      </c>
      <c r="B58" s="23" t="s">
        <v>65</v>
      </c>
      <c r="C58" s="23" t="s">
        <v>17</v>
      </c>
      <c r="D58" s="19">
        <v>394</v>
      </c>
      <c r="E58" s="23" t="s">
        <v>149</v>
      </c>
      <c r="F58" s="24">
        <v>0</v>
      </c>
      <c r="G58" s="24">
        <v>0</v>
      </c>
      <c r="H58" s="23" t="s">
        <v>175</v>
      </c>
      <c r="I58" s="10"/>
      <c r="K58" s="7" t="e">
        <f>Table1[[#This Row],[Positive Result (person)]]/Table1[[#This Row],[Total of Test]]*100</f>
        <v>#DIV/0!</v>
      </c>
    </row>
    <row r="59" spans="1:11" ht="15.75" customHeight="1" x14ac:dyDescent="0.25">
      <c r="A59" s="23" t="s">
        <v>176</v>
      </c>
      <c r="B59" s="23" t="s">
        <v>177</v>
      </c>
      <c r="C59" s="23" t="s">
        <v>17</v>
      </c>
      <c r="D59" s="19">
        <v>195</v>
      </c>
      <c r="E59" s="23" t="s">
        <v>117</v>
      </c>
      <c r="F59" s="24">
        <v>70</v>
      </c>
      <c r="G59" s="24">
        <v>10</v>
      </c>
      <c r="H59" s="23" t="s">
        <v>178</v>
      </c>
      <c r="I59" s="10"/>
      <c r="K59" s="7">
        <f>Table1[[#This Row],[Positive Result (person)]]/Table1[[#This Row],[Total of Test]]*100</f>
        <v>14.285714285714285</v>
      </c>
    </row>
    <row r="60" spans="1:11" ht="15.75" customHeight="1" x14ac:dyDescent="0.25">
      <c r="A60" s="23" t="s">
        <v>179</v>
      </c>
      <c r="B60" s="23" t="s">
        <v>180</v>
      </c>
      <c r="C60" s="23" t="s">
        <v>17</v>
      </c>
      <c r="D60" s="19">
        <v>1055</v>
      </c>
      <c r="E60" s="23" t="s">
        <v>149</v>
      </c>
      <c r="F60" s="24">
        <v>272</v>
      </c>
      <c r="G60" s="24">
        <v>28</v>
      </c>
      <c r="H60" s="23"/>
      <c r="I60" s="10"/>
      <c r="K60" s="7">
        <f>Table1[[#This Row],[Positive Result (person)]]/Table1[[#This Row],[Total of Test]]*100</f>
        <v>10.294117647058822</v>
      </c>
    </row>
    <row r="61" spans="1:11" ht="15.75" customHeight="1" x14ac:dyDescent="0.25">
      <c r="A61" s="23" t="s">
        <v>181</v>
      </c>
      <c r="B61" s="23" t="s">
        <v>182</v>
      </c>
      <c r="C61" s="23" t="s">
        <v>17</v>
      </c>
      <c r="D61" s="19">
        <v>800</v>
      </c>
      <c r="E61" s="23" t="s">
        <v>149</v>
      </c>
      <c r="F61" s="24">
        <v>200</v>
      </c>
      <c r="G61" s="24">
        <v>5</v>
      </c>
      <c r="H61" s="23" t="s">
        <v>183</v>
      </c>
      <c r="I61" s="10"/>
      <c r="K61" s="7">
        <f>Table1[[#This Row],[Positive Result (person)]]/Table1[[#This Row],[Total of Test]]*100</f>
        <v>2.5</v>
      </c>
    </row>
    <row r="62" spans="1:11" ht="15.75" customHeight="1" x14ac:dyDescent="0.25">
      <c r="A62" s="23" t="s">
        <v>184</v>
      </c>
      <c r="B62" s="23" t="s">
        <v>185</v>
      </c>
      <c r="C62" s="23" t="s">
        <v>17</v>
      </c>
      <c r="D62" s="19">
        <v>29</v>
      </c>
      <c r="E62" s="23" t="s">
        <v>148</v>
      </c>
      <c r="F62" s="24">
        <v>7</v>
      </c>
      <c r="G62" s="24">
        <v>0</v>
      </c>
      <c r="H62" s="23" t="s">
        <v>186</v>
      </c>
      <c r="I62" s="10"/>
      <c r="K62" s="7">
        <f>Table1[[#This Row],[Positive Result (person)]]/Table1[[#This Row],[Total of Test]]*100</f>
        <v>0</v>
      </c>
    </row>
    <row r="63" spans="1:11" ht="15.75" customHeight="1" x14ac:dyDescent="0.25">
      <c r="A63" s="23" t="s">
        <v>187</v>
      </c>
      <c r="B63" s="23" t="s">
        <v>188</v>
      </c>
      <c r="C63" s="23" t="s">
        <v>17</v>
      </c>
      <c r="D63" s="19">
        <v>22</v>
      </c>
      <c r="E63" s="23" t="s">
        <v>149</v>
      </c>
      <c r="F63" s="24">
        <v>1</v>
      </c>
      <c r="G63" s="24">
        <v>0</v>
      </c>
      <c r="H63" s="23" t="s">
        <v>189</v>
      </c>
      <c r="I63" s="10"/>
      <c r="K63" s="7">
        <f>Table1[[#This Row],[Positive Result (person)]]/Table1[[#This Row],[Total of Test]]*100</f>
        <v>0</v>
      </c>
    </row>
    <row r="64" spans="1:11" ht="15.75" customHeight="1" x14ac:dyDescent="0.25">
      <c r="A64" s="23" t="s">
        <v>190</v>
      </c>
      <c r="B64" s="23" t="s">
        <v>191</v>
      </c>
      <c r="C64" s="23" t="s">
        <v>17</v>
      </c>
      <c r="D64" s="19">
        <v>43</v>
      </c>
      <c r="E64" s="23" t="s">
        <v>151</v>
      </c>
      <c r="F64" s="24">
        <v>7</v>
      </c>
      <c r="G64" s="24">
        <v>2</v>
      </c>
      <c r="H64" s="23" t="s">
        <v>192</v>
      </c>
      <c r="I64" s="10"/>
      <c r="K64" s="7">
        <f>Table1[[#This Row],[Positive Result (person)]]/Table1[[#This Row],[Total of Test]]*100</f>
        <v>28.571428571428569</v>
      </c>
    </row>
    <row r="65" spans="1:11" ht="15.75" customHeight="1" x14ac:dyDescent="0.25">
      <c r="A65" s="23" t="s">
        <v>193</v>
      </c>
      <c r="B65" s="23" t="s">
        <v>194</v>
      </c>
      <c r="C65" s="23" t="s">
        <v>17</v>
      </c>
      <c r="D65" s="19">
        <v>330</v>
      </c>
      <c r="E65" s="23" t="s">
        <v>151</v>
      </c>
      <c r="F65" s="24">
        <v>30</v>
      </c>
      <c r="G65" s="24">
        <v>0</v>
      </c>
      <c r="H65" s="23" t="s">
        <v>195</v>
      </c>
      <c r="I65" s="10"/>
      <c r="K65" s="7">
        <f>Table1[[#This Row],[Positive Result (person)]]/Table1[[#This Row],[Total of Test]]*100</f>
        <v>0</v>
      </c>
    </row>
    <row r="66" spans="1:11" ht="15.75" customHeight="1" x14ac:dyDescent="0.25">
      <c r="A66" s="23" t="s">
        <v>196</v>
      </c>
      <c r="B66" s="23" t="s">
        <v>197</v>
      </c>
      <c r="C66" s="23" t="s">
        <v>17</v>
      </c>
      <c r="D66" s="19">
        <v>160</v>
      </c>
      <c r="E66" s="23" t="s">
        <v>149</v>
      </c>
      <c r="F66" s="24">
        <v>0</v>
      </c>
      <c r="G66" s="24">
        <v>0</v>
      </c>
      <c r="H66" s="23" t="s">
        <v>198</v>
      </c>
      <c r="I66" s="10"/>
      <c r="K66" s="7" t="e">
        <f>Table1[[#This Row],[Positive Result (person)]]/Table1[[#This Row],[Total of Test]]*100</f>
        <v>#DIV/0!</v>
      </c>
    </row>
    <row r="67" spans="1:11" ht="15.75" customHeight="1" x14ac:dyDescent="0.25">
      <c r="A67" s="23" t="s">
        <v>199</v>
      </c>
      <c r="B67" s="23" t="s">
        <v>200</v>
      </c>
      <c r="C67" s="23" t="s">
        <v>4</v>
      </c>
      <c r="D67" s="19">
        <v>75</v>
      </c>
      <c r="E67" s="23" t="s">
        <v>151</v>
      </c>
      <c r="F67" s="24">
        <v>19</v>
      </c>
      <c r="G67" s="24">
        <v>0</v>
      </c>
      <c r="H67" s="23" t="s">
        <v>201</v>
      </c>
      <c r="I67" s="10"/>
      <c r="K67" s="7">
        <f>Table1[[#This Row],[Positive Result (person)]]/Table1[[#This Row],[Total of Test]]*100</f>
        <v>0</v>
      </c>
    </row>
    <row r="68" spans="1:11" ht="15.75" customHeight="1" x14ac:dyDescent="0.25">
      <c r="A68" s="23" t="s">
        <v>202</v>
      </c>
      <c r="B68" s="23" t="s">
        <v>203</v>
      </c>
      <c r="C68" s="23" t="s">
        <v>17</v>
      </c>
      <c r="D68" s="19">
        <v>209</v>
      </c>
      <c r="E68" s="23" t="s">
        <v>148</v>
      </c>
      <c r="F68" s="24">
        <v>98</v>
      </c>
      <c r="G68" s="24">
        <v>17</v>
      </c>
      <c r="H68" s="23" t="s">
        <v>204</v>
      </c>
      <c r="I68" s="10"/>
      <c r="K68" s="7">
        <f>Table1[[#This Row],[Positive Result (person)]]/Table1[[#This Row],[Total of Test]]*100</f>
        <v>17.346938775510203</v>
      </c>
    </row>
    <row r="69" spans="1:11" ht="15.75" customHeight="1" x14ac:dyDescent="0.25">
      <c r="A69" s="23" t="s">
        <v>205</v>
      </c>
      <c r="B69" s="23" t="s">
        <v>206</v>
      </c>
      <c r="C69" s="23" t="s">
        <v>4</v>
      </c>
      <c r="D69" s="19">
        <v>61</v>
      </c>
      <c r="E69" s="23" t="s">
        <v>148</v>
      </c>
      <c r="F69" s="24">
        <v>61</v>
      </c>
      <c r="G69" s="24">
        <v>0</v>
      </c>
      <c r="H69" s="23" t="s">
        <v>207</v>
      </c>
      <c r="I69" s="10"/>
      <c r="K69" s="7">
        <f>Table1[[#This Row],[Positive Result (person)]]/Table1[[#This Row],[Total of Test]]*100</f>
        <v>0</v>
      </c>
    </row>
    <row r="70" spans="1:11" ht="15.75" customHeight="1" x14ac:dyDescent="0.25">
      <c r="A70" s="23" t="s">
        <v>208</v>
      </c>
      <c r="B70" s="23" t="s">
        <v>209</v>
      </c>
      <c r="C70" s="23" t="s">
        <v>48</v>
      </c>
      <c r="D70" s="19">
        <v>2500</v>
      </c>
      <c r="E70" s="23" t="s">
        <v>148</v>
      </c>
      <c r="F70" s="24">
        <v>1633</v>
      </c>
      <c r="G70" s="24">
        <v>14</v>
      </c>
      <c r="H70" s="23" t="s">
        <v>210</v>
      </c>
      <c r="I70" s="10"/>
      <c r="K70" s="7">
        <f>Table1[[#This Row],[Positive Result (person)]]/Table1[[#This Row],[Total of Test]]*100</f>
        <v>0.85731781996325784</v>
      </c>
    </row>
    <row r="71" spans="1:11" ht="15.75" customHeight="1" x14ac:dyDescent="0.25">
      <c r="A71" s="23" t="s">
        <v>211</v>
      </c>
      <c r="B71" s="23" t="s">
        <v>212</v>
      </c>
      <c r="C71" s="23" t="s">
        <v>4</v>
      </c>
      <c r="D71" s="19">
        <v>576</v>
      </c>
      <c r="E71" s="23" t="s">
        <v>148</v>
      </c>
      <c r="F71" s="24">
        <v>241</v>
      </c>
      <c r="G71" s="24">
        <v>0</v>
      </c>
      <c r="H71" s="23" t="s">
        <v>213</v>
      </c>
      <c r="I71" s="10"/>
      <c r="K71" s="7">
        <f>Table1[[#This Row],[Positive Result (person)]]/Table1[[#This Row],[Total of Test]]*100</f>
        <v>0</v>
      </c>
    </row>
    <row r="72" spans="1:11" ht="15.75" customHeight="1" x14ac:dyDescent="0.25">
      <c r="A72" s="23" t="s">
        <v>214</v>
      </c>
      <c r="B72" s="23" t="s">
        <v>215</v>
      </c>
      <c r="C72" s="23" t="s">
        <v>4</v>
      </c>
      <c r="D72" s="19">
        <v>49</v>
      </c>
      <c r="E72" s="23" t="s">
        <v>148</v>
      </c>
      <c r="F72" s="24">
        <v>49</v>
      </c>
      <c r="G72" s="24">
        <v>0</v>
      </c>
      <c r="H72" s="23"/>
      <c r="I72" s="10"/>
      <c r="K72" s="7">
        <f>Table1[[#This Row],[Positive Result (person)]]/Table1[[#This Row],[Total of Test]]*100</f>
        <v>0</v>
      </c>
    </row>
    <row r="73" spans="1:11" ht="15.75" customHeight="1" x14ac:dyDescent="0.25">
      <c r="A73" s="23" t="s">
        <v>216</v>
      </c>
      <c r="B73" s="23" t="s">
        <v>217</v>
      </c>
      <c r="C73" s="23" t="s">
        <v>17</v>
      </c>
      <c r="D73" s="19">
        <v>580</v>
      </c>
      <c r="E73" s="23" t="s">
        <v>148</v>
      </c>
      <c r="F73" s="24">
        <v>500</v>
      </c>
      <c r="G73" s="24">
        <v>0</v>
      </c>
      <c r="H73" s="23" t="s">
        <v>218</v>
      </c>
      <c r="I73" s="10"/>
      <c r="K73" s="7">
        <f>Table1[[#This Row],[Positive Result (person)]]/Table1[[#This Row],[Total of Test]]*100</f>
        <v>0</v>
      </c>
    </row>
    <row r="74" spans="1:11" ht="15.75" customHeight="1" x14ac:dyDescent="0.25">
      <c r="A74" s="23" t="s">
        <v>219</v>
      </c>
      <c r="B74" s="23" t="s">
        <v>220</v>
      </c>
      <c r="C74" s="23" t="s">
        <v>17</v>
      </c>
      <c r="D74" s="19">
        <v>1553</v>
      </c>
      <c r="E74" s="23" t="s">
        <v>148</v>
      </c>
      <c r="F74" s="24">
        <v>623</v>
      </c>
      <c r="G74" s="24">
        <v>2</v>
      </c>
      <c r="H74" s="23" t="s">
        <v>221</v>
      </c>
      <c r="I74" s="10"/>
      <c r="K74" s="7">
        <f>Table1[[#This Row],[Positive Result (person)]]/Table1[[#This Row],[Total of Test]]*100</f>
        <v>0.32102728731942215</v>
      </c>
    </row>
    <row r="75" spans="1:11" ht="15.75" customHeight="1" x14ac:dyDescent="0.25">
      <c r="A75" s="23" t="s">
        <v>222</v>
      </c>
      <c r="B75" s="23" t="s">
        <v>223</v>
      </c>
      <c r="C75" s="23" t="s">
        <v>36</v>
      </c>
      <c r="D75" s="19">
        <v>465</v>
      </c>
      <c r="E75" s="23" t="s">
        <v>148</v>
      </c>
      <c r="F75" s="24">
        <v>465</v>
      </c>
      <c r="G75" s="24">
        <v>5</v>
      </c>
      <c r="H75" s="23" t="s">
        <v>224</v>
      </c>
      <c r="I75" s="10"/>
      <c r="K75" s="7">
        <f>Table1[[#This Row],[Positive Result (person)]]/Table1[[#This Row],[Total of Test]]*100</f>
        <v>1.0752688172043012</v>
      </c>
    </row>
    <row r="76" spans="1:11" ht="15.75" customHeight="1" x14ac:dyDescent="0.25">
      <c r="A76" s="23" t="s">
        <v>225</v>
      </c>
      <c r="B76" s="23" t="s">
        <v>226</v>
      </c>
      <c r="C76" s="23" t="s">
        <v>17</v>
      </c>
      <c r="D76" s="19">
        <v>31</v>
      </c>
      <c r="E76" s="23" t="s">
        <v>148</v>
      </c>
      <c r="F76" s="24">
        <v>31</v>
      </c>
      <c r="G76" s="24">
        <v>0</v>
      </c>
      <c r="H76" s="23">
        <v>0</v>
      </c>
      <c r="I76" s="10"/>
      <c r="K76" s="7">
        <f>Table1[[#This Row],[Positive Result (person)]]/Table1[[#This Row],[Total of Test]]*100</f>
        <v>0</v>
      </c>
    </row>
  </sheetData>
  <pageMargins left="0.7" right="0.7" top="0.75" bottom="0.75" header="0.3" footer="0.3"/>
  <pageSetup paperSize="9" orientation="portrait"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Dashboard</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Anusorn Inthachet</dc:creator>
  <cp:lastModifiedBy>Anusorn Inthachet</cp:lastModifiedBy>
  <dcterms:created xsi:type="dcterms:W3CDTF">2015-06-05T18:17:20Z</dcterms:created>
  <dcterms:modified xsi:type="dcterms:W3CDTF">2021-09-15T15:20:39Z</dcterms:modified>
</cp:coreProperties>
</file>