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hidePivotFieldList="1"/>
  <mc:AlternateContent xmlns:mc="http://schemas.openxmlformats.org/markup-compatibility/2006">
    <mc:Choice Requires="x15">
      <x15ac:absPath xmlns:x15ac="http://schemas.microsoft.com/office/spreadsheetml/2010/11/ac" url="G:\01-IDV-2021\@_EEC HR Club\EEC-HR Survey การฉีดวัคซีน\"/>
    </mc:Choice>
  </mc:AlternateContent>
  <xr:revisionPtr revIDLastSave="0" documentId="13_ncr:1_{EC9C5A07-00AC-4E1B-8063-D5368B3FBD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ex" sheetId="2" r:id="rId1"/>
    <sheet name="Charts" sheetId="3" r:id="rId2"/>
    <sheet name="Databased" sheetId="1" r:id="rId3"/>
  </sheets>
  <definedNames>
    <definedName name="_xlnm.Print_Area" localSheetId="1">Charts!$A$1:$X$40</definedName>
    <definedName name="_xlnm.Print_Titles" localSheetId="2">Databased!$1:$4</definedName>
  </definedNames>
  <calcPr calcId="191029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  <c r="J2" i="1" l="1"/>
  <c r="H2" i="1"/>
  <c r="G2" i="1"/>
  <c r="D21" i="2"/>
  <c r="D20" i="2"/>
  <c r="D7" i="2"/>
  <c r="B3" i="1" l="1"/>
</calcChain>
</file>

<file path=xl/sharedStrings.xml><?xml version="1.0" encoding="utf-8"?>
<sst xmlns="http://schemas.openxmlformats.org/spreadsheetml/2006/main" count="1399" uniqueCount="255">
  <si>
    <t>ผลการสำรวจการฉีดวัคซ้นป้องกัน COVID และการเปิดประเทศ</t>
  </si>
  <si>
    <t>เพศ</t>
  </si>
  <si>
    <t>ช่วงอายุ</t>
  </si>
  <si>
    <t>สถานะการฉีดวัคซีน ณ ปัจจุบัน</t>
  </si>
  <si>
    <t>ระบุชื่อวัคซีนที่ท่านฉีดแล้วหรือกำลังจะฉีด</t>
  </si>
  <si>
    <t>ชาย</t>
  </si>
  <si>
    <t>มากกว่า 40 แต่ไม่เกิน 50 ปี</t>
  </si>
  <si>
    <t>ชลบุรี</t>
  </si>
  <si>
    <t>ฉีดวัคซีนเข็มที่ 1 แล้ว</t>
  </si>
  <si>
    <t>AstraZeneca (UK)</t>
  </si>
  <si>
    <t>เห็นด้วย</t>
  </si>
  <si>
    <t>เพื่อการกระตุ้นเศรษฐกิจ</t>
  </si>
  <si>
    <t>มากกว่า 50 แต่ไม่เกิน 60 ปี</t>
  </si>
  <si>
    <t>ปทุมธานี</t>
  </si>
  <si>
    <t>รอรับการฉีดวัคซีน</t>
  </si>
  <si>
    <t>ยังไม่ทราบแน่ชัด (สำหรับผู้ที่รอการฉีด)</t>
  </si>
  <si>
    <t>ไม่เห็นด้วย</t>
  </si>
  <si>
    <t>รัฐบาลยังไม่สามารถจัดการบริหารสถานการณ์ภายในประเทศได้ หากเปิดประเทศจะยิ่งทำให้สถานการณ์เลวร้ายยิ่งขึ้น</t>
  </si>
  <si>
    <t>เพราะคนในประเทศยังไม่ได้รับการฉีดวัคซีน</t>
  </si>
  <si>
    <t>ผู้ได้รับวัคซีนยังน้อยเกินไป</t>
  </si>
  <si>
    <t>มากกว่า 60 ปี</t>
  </si>
  <si>
    <t>เป็นความท้าทายที่จะกดดันให้ส่วนราชการกระตือรือร้นในการจัดหาวัคซีนมาฉีดให้กับประชาชน</t>
  </si>
  <si>
    <t>หญิง</t>
  </si>
  <si>
    <t>ฉะเชิงเทรา</t>
  </si>
  <si>
    <t>ยังไม่ได้ลงทะเบียนรับการฉีดวัคซีน</t>
  </si>
  <si>
    <t>กลัวต่างชาติจะนำโควิท กลับไปประเทศเค้า ยิ่งจะเป็นการทำลายชื่อเสียงของประเทศไทย ถ้าจะเปิดคือ ภาคธุรกิจก็พอแล้ว นักท่องเที่ยวควรพักไปก่อน จนกว่าคนไทยทุกคน จะได้รับวัคซีน มากกว่า 60% ของจำนวนประชากรทั้งประเทศ</t>
  </si>
  <si>
    <t>มีความเสี่ยงนำเชื้อมาติดเพิ่มรอให้ประเทศไทยได้รับวัคซีนให้ทั่วถึงสัก90%ก่อน</t>
  </si>
  <si>
    <t>การฉีดวัคซีนในประเทศยังน้อย ยังไม่ควรเปิดรับชาวต่างชาติ</t>
  </si>
  <si>
    <t>มากกว่า 30 แต่ไม่เกิน 40 ปี</t>
  </si>
  <si>
    <t>กรุงเทพมหานคร</t>
  </si>
  <si>
    <t>มาตรการของรัฐยังควบคุมไม่ได้</t>
  </si>
  <si>
    <t>เปิดในประเทศให้ครบทุกกิจกรรมก่อนน่าจะให้ความเชื่อมั่นได้มากกว่า ถ้าควบคุมได้ และติดต่อน้อยลง ค่อยเปิดประเทศ</t>
  </si>
  <si>
    <t>เพื่อเศรษฐกิจที่ดี</t>
  </si>
  <si>
    <t>ท่านเห็นด้วยกับการเปิดประเทศหรือไม่</t>
  </si>
  <si>
    <t>อยากให้สถานการณ์ดีขึ้นกว่านี้ก่อนเพื่อป้องกันการแพร่ระบาด</t>
  </si>
  <si>
    <t>นนทบุรี</t>
  </si>
  <si>
    <t>Sinovac (China)</t>
  </si>
  <si>
    <t>ปัจจุบันตัวเลขการติดเชื้อยังสูงมาก</t>
  </si>
  <si>
    <t>ระยอง</t>
  </si>
  <si>
    <t>โควิดอาจจะมากับคนต่างชาติ</t>
  </si>
  <si>
    <t>Modena (United States)</t>
  </si>
  <si>
    <t>ประชาชนยังไม่มีภูมิคุ้มกันเกิน 50% ของประเทศเลย 
ยอดติดเชื้อเยอะขนาดนี้ ใครจะกล้าเข้ามาท่องเที่ยว</t>
  </si>
  <si>
    <t xml:space="preserve">ถ้านักท่องเที่ยวได้รับวัคซีนก็ให้เข้ามาได้
</t>
  </si>
  <si>
    <t>สระบุรี</t>
  </si>
  <si>
    <t>ยังไม่สามารถควบคุมการแพร่ระบาดภายในประเทศได้ วัคซีนยังไม่ทั่วถึง การแพทย์ยังไม่เพียงพอ ไม่เชื่อมั่นในมาตรการการตรวจคัดกรองนักท่องเที่ยว</t>
  </si>
  <si>
    <t>กลัวเชื้อไม่หายขาด</t>
  </si>
  <si>
    <t>ในประเทศยังจัดการเรื่องโควิด19ไม่ได้อยากให้รอก่อน</t>
  </si>
  <si>
    <t>เพื่อประคองเศรษฐกิจ​ให้เดินหน้า ประชาชนทั่วไปจะมีอาชีพ และ รายได้</t>
  </si>
  <si>
    <t>-</t>
  </si>
  <si>
    <t>Grand Total</t>
  </si>
  <si>
    <t>(blank)</t>
  </si>
  <si>
    <t>สมุทรสาคร</t>
  </si>
  <si>
    <t>ควรฉีกวัคซีนให้เยอะก่อนค่อยเปิดประเทศ</t>
  </si>
  <si>
    <t>ยังควบคุมการแพร่ระบายCOVID-19 ไม่ได้ 100%</t>
  </si>
  <si>
    <t>กระตุ้นเศษฐกิจ</t>
  </si>
  <si>
    <t>Sinopharm (China)</t>
  </si>
  <si>
    <t>ควบคุมยาก เชื้อยังกลายพันธุ์ต่อเนื่อง วัคซีนฮีดไม่ถึง 10% ของคนทั้งประเทศ</t>
  </si>
  <si>
    <t>ประเทศไทยอาศัยรายได้จากนักท่องเที่ยวมานาน ธุรกิจท่องเที่ยวเป็นรายได้สำคัญของประเทศ ประชาชนจำนวนมากมีอาชีพที่เกี่ยวเนื่องกับธุรกิจท่องเที่ยว โดยเฉพาะจากจีน</t>
  </si>
  <si>
    <t>ไม่เห็นด้วยถ้าเปิดรับเสรี ต้องมีเงื่อนไขฉีดวัคซีนและมีใบรับรองแพทย์ และต้องเลือกประเภทท่องเที่ยว มิใช่มาทำงาน</t>
  </si>
  <si>
    <t>Total</t>
  </si>
  <si>
    <t>คนในประเทศยังได้ฉีดวัคซีนครบทุกคน และ ไม่เชื่อมั่นในมาตรการควบคุมของรัฐ</t>
  </si>
  <si>
    <t>ยังฉีดไม่ถึงครึ่ง จะมีภูมิคุ้มกันได้อย่าไร</t>
  </si>
  <si>
    <t>แบ่งตามช่วงอายุ</t>
  </si>
  <si>
    <t>แบ่งตามเพศ</t>
  </si>
  <si>
    <t>แบ่งตามจังหวัด</t>
  </si>
  <si>
    <t>ประชาชนยังรับการฉีดวัคซีนไม่ถึง 70% และบุคลากรทางการแพทย์ + เครื่องมือ&amp;ยา +ระบบสาธารณะสุขของประเทศยังไม่พร้อม</t>
  </si>
  <si>
    <t>จัดทำโดย EEC HR Club</t>
  </si>
  <si>
    <t>คนในประเทศยังไม่ได้รับวัคซีนอย่างทั่วถึง ยิ่งทำให้มีโอกาสเสี่ยงติดเชื้อหรือแพร่เชื้อกรณีที่ติดโควิด</t>
  </si>
  <si>
    <t>จำนวน</t>
  </si>
  <si>
    <t>การเปิดประเทศ</t>
  </si>
  <si>
    <t>ที่พักอาศัย
ณ ปัจจุบัน</t>
  </si>
  <si>
    <t>เห็นด้วย
ระบุเหตุผล</t>
  </si>
  <si>
    <t>ไม่เห็นด้วย
ระบุเหตุผล</t>
  </si>
  <si>
    <t>ให้เศรษฐกิจไทย ดีขึ้น</t>
  </si>
  <si>
    <t>กังวลเกี่ยวกับการแพร่ระบาด</t>
  </si>
  <si>
    <t>ปราจีนบุรี</t>
  </si>
  <si>
    <t>ประเทศไทยยังไม่พร้อมในการเปิดประเทศ เนื่องจากประชากรยังฉีดวัคซีนไม่ถึง 70%</t>
  </si>
  <si>
    <t>ยังไม่สามารถควบคุมการระบาดได้</t>
  </si>
  <si>
    <t>สถานะการฉีดวัคซีน</t>
  </si>
  <si>
    <t>วัคซีนที่ท่านฉีดหรือจะฉีด</t>
  </si>
  <si>
    <t>วันที่ 23 มิถุนายน 2564</t>
  </si>
  <si>
    <t>มากกว่า 20 แต่ไม่เกิน 30 ปี</t>
  </si>
  <si>
    <t>เพราะคนไทยในประเทศยังได้รับวัคซีนไม่ทั่วถึง และควรมีการจัดสรรวัคซีนที่ดีกว่านี้ รวมถึงหากต่างชาติเข้ามา การแพร่ระบาดของเชื้อไวรัสอาจเพิ่มมากขึ้น</t>
  </si>
  <si>
    <t>นทท. ที่เข้ามาพักภายในประเทศไทย ไม่มีหน่วยงานไหนที่เฝ้าตรวจสอบจริงจัง อาจแพร่โรคได้</t>
  </si>
  <si>
    <t>ทั่วโลกได้รับวัคซีนกันค่อนข้างเยอะ โดยเฉพาะจีน ไทยเริ่มทยอยฉีด ถึงจะติดขัดบ้าง แต่คิดว่าตอนนี้เปิดดีกว่าไม่เปิด เพื่อให้เศรษฐกิจได้เดิน</t>
  </si>
  <si>
    <t>สถาการณ์โควิดยังไม่คลี่คลาย อยากให้ประชาชนทุกคนได้รับการฉีดวัคซินครบก่อน เพื่อปัองกันในระดับต้นสำหรับประชาชนคนไทยมีภูมิคุ้มกัน</t>
  </si>
  <si>
    <t>พระนครศรีอยุธยา</t>
  </si>
  <si>
    <t>เนื่องจาก Covid ยังระบาดอยู่ หากมีการเปิดประเทศอีก จะยิ่งระบาดหนักกว่าเดิม หรือนักท่องเที่ยวอาจติด Covid จากประเทศไทยก็ได้</t>
  </si>
  <si>
    <t>มีความเสี่ยงในการรับเชื้อโรคระบาด</t>
  </si>
  <si>
    <t>ตอนนี้ การแพร่ระบาดในประเทศ ยังไม่มีแนวโน้มลดลง และการฉีดวัคซีนของประชากรในประเทศ ยังได้รับวัคซีนไม่ถึงครึ่งนึง</t>
  </si>
  <si>
    <t>สมุทรปราการ</t>
  </si>
  <si>
    <t>เข้าใจว่าเรายังไม่สามารถควบคุมสถานการณ์ได้</t>
  </si>
  <si>
    <t>ปัญหาการติดเชื้อของประชาชนในบ้านยังไม่สามารถแก้เป็นรูปธรรมได้เลย จะเอาปัญหานอกบ้านเข้ามาอีก จึงไม่เห็นด้วย</t>
  </si>
  <si>
    <t>ส่วนที่1) ข้อมูลผู้ตอบแบบสำรวจ</t>
  </si>
  <si>
    <t>ส่วนที่2) ข้อมูลสถานะของการฉีดวัคซีนและข้อมูลเกี่ยวกับวัคซีน</t>
  </si>
  <si>
    <t>ส่วนที่3) ผลการสำรวจเรื่องการเปิดประเทศให้นักท่องเที่ยวชาวต่างชาติเดินทางเข้ามาในประเทศไทย ณ ช่วงเวลาปัจจุบัน</t>
  </si>
  <si>
    <t>เพื่อให้เศรษฐกิจฟื้นตัว</t>
  </si>
  <si>
    <t>AstraZeneca (ผลิตในไทย)</t>
  </si>
  <si>
    <t>ในประเทศยังควบคุมการแพร่ระบาดไม่ได้ หากเปิดรับชาวต่างชาติจะยิ่งทำให้สถานการณ์เลวร้ายลง และอาจเกิดการกลายพันธุ์ของเชื้อมากขึ้น</t>
  </si>
  <si>
    <t>ยอดผู้ติดเชื้อยังสูงอยู่ และประชาชนทั่วไปยังไม่ได้รับวัคซีนเลย</t>
  </si>
  <si>
    <t>ยังไม่มีความพร้อม</t>
  </si>
  <si>
    <t>มันจะเป็น การเพิ่มอัตราการติดเชื้อเพิ่มมากขึ้น เพราะวัคซีนที่มีอยู่ประสิทธิภาพมันต่ำ กำลังฉีดก็น้อย วัคซีนไว้เพียงพอ หากเปิดประเทศจะเป็นการเพิ่ม เอาสายพันอื่นๆเข้ามา</t>
  </si>
  <si>
    <t>ถึงจะฉีดวัคซีนแล้ว ไม่ได้หมายความว่านักท่องเที่ยวจะไม่นำเชื้อไวรัสเข้ามาติดคนในประเทศ</t>
  </si>
  <si>
    <t>เห็นด้วยเพื่อป็นการกะตุ้นเศรษฐกิจ แต่อยากให้ยังควรคงมาตราการต้องกักตัวทั้งขาก่อนเข้าพื้นที่และหลังกลับจากพื้นที่ถึงจะมีการฉีดวัคซีนแล้วก็ตาม และจำกัดพื้นที่การท่องเที่ยว และต้องมีการจดบันทึกข้อมุลการเดินทางและข้อมูลนักท่องเที่ยวอย่างชัดเจน นักท่องเที่ยวต้องให้ความร่วมมืออย่างเคร่งครัด</t>
  </si>
  <si>
    <t>การเปิดประเทศไม่สอดคล้องกับอัตราการฉีดวัคซีนในประเทศซึ่งมีจำนวนน้อยมากเมื่อคิดเป็น % รวมทั้งวัคซีนที่ได้รับยังเป็นวัคซีนคุณภาพต่ำ</t>
  </si>
  <si>
    <t>สถาณการณ์ในประเทศยังไม่ดีขึ้น ยังมีการแพร่กระจายของเชื้อไวรัส และถึงแม้นักท่องเที่ยวจะฉีดยาต้านไวรัสมาแล้ว แต่ก็ยังคงสามารถติดต่อได้อีก ไม่แน่ว่าหากนักท่องเที่ยวอาจจะมีเชื้ออยู่แล้วมาแพร่เพิ่มอีก หรือไม่เวลาที่นักท่องเที่ยวกลับไปยังประเทศต้นทาง แล้วมีอาการติดเชื้อ อาจจะทำการโทษประเทศไทยเราได้ จึงอยากให้ควบคุมโรคในประเทศให้ได้ก่อนแล้วค่อยเปิดรับนักท่องเที่ยวต่างประเทศ</t>
  </si>
  <si>
    <t>ประชาชนชาวไทยควรได้รับการฉีดวัคซีน เกินร้อยละ80 ของประชากรทั้งประเทศ</t>
  </si>
  <si>
    <t>ยังไม่ใช่กิจกรรมที่มีความสำคัญ ณ เวลานี้ นักท่องเที่ยวที่จะเข้ามาก็ไม่น่าจะมีปริมาณมากพอที่จะกระตุ้นเศรษฐกิจได้มาก ควรจะไปมุ่งเน้นการฉีดวัคซีนให้ประชาชนให้ได้ตามเป้าก่อน</t>
  </si>
  <si>
    <t>ยังมีการติดเชื้อโควิด19 อย่างต่อเนื่อง ไม่ควรเปิดประเทศ ภายในประเทศยังควบคุมสถานณการณ์ไม่ได้เลย โรงเรียนยังเปิดเรียนไม่ได้ ควรหาวิธีแก้ไขปัญหาในประเทศก่อน</t>
  </si>
  <si>
    <t>ควบคุมลำบาก น่าจะรอให้สถานการณ์ดีขึ้นกว่านี้</t>
  </si>
  <si>
    <t>เพราะการฉีดวัคซีนโดยภาพรวมยังไม่ถึงระดับที่จะเกิดภูมิคุ้มกันหมู่</t>
  </si>
  <si>
    <t>เศรษฐกิจต้องเดินหน้าต่อไปค่ะ รายได้หลักของประเทศคือนักท่องเที่ยว</t>
  </si>
  <si>
    <t>เรายังฉีดวัคซีนได้ไม่มาก อาจเป็นการเปิดรับความเสี่ยงมากกว่าที่จะได้ประโยชน์
เว้นเสียแต่ว่า มีมาตรการการป้องกันการแพร่เชื้อที่ดีกว่านี้</t>
  </si>
  <si>
    <t>โลกยังหมุนอยู่</t>
  </si>
  <si>
    <t>สถานการณ์ของโรคยังไม่ดีขึ้น ประเทศอื่นที่ได้รับการฉีดวัคซีนครบทั้ง 2 เข็ม ยังไม่ได้เปิดประเทศ แม้กระจั่งจีน ก็ยังไม่เปิด แต่หากที่จะเปิดก็ควรทำในจังหวัดที่มีมาตรการพร้อมเท่านั้น เช่น เชียงใหม่ ภูเกต กระบี่ ที่ทุกคนต้องฉีดวัคซีนให้ครบ</t>
  </si>
  <si>
    <t>กลัวการระบาดโควิดหลายสายพันธุ์ที่มาจากนักท่องเที่ยวชาวต่างชาติ</t>
  </si>
  <si>
    <t>ยังไม่ได้รับการแจ้งชื่อวัคซีน</t>
  </si>
  <si>
    <t>เนื่องจากสถานณ์นี้น่าจะอยู่อีกนาน เราต้องเรียนรู้ที่จะเอาตัวรอดหรืออยู่กับ COVID-19 เพราะการฉีดวัคซีนแล้วก็ไม่ได้หมายความว่าเราจะไม่ติด COVID-19 (วัคซีนที่ฉีดเป็นการลดความรุนแรงหากติด COVID-19) ดังนั้น หากเราไม่เปิดประเทศคนระดับรากหญ้าจะตายกันหมด (ไม่มีจะกิน)</t>
  </si>
  <si>
    <t>คนค้าขายจะได้มีอาชีพเลี้ยงครอบครัว</t>
  </si>
  <si>
    <t>เห็นด้วยแต่ต้องฉีดวัคซีนให้ครบก่อนหรือแน้นพื้นที่แหล่งท่องเที่ยวให้ครบก่อนก็ได้</t>
  </si>
  <si>
    <t>ยังฉีดวัคซีนไม่ครบ</t>
  </si>
  <si>
    <t>กรณีการเปิดประเทศมีความเป็นส่วนสำคัญที่ต้องทำ แต่ต้องอยู่บนพิ้นของการมีภูมิต้านทานหมู่ของประชากรที่มากพอ ซึ่งในปุัจจุบันประชากรกลุ่มใหญ่ยังรอการฉีดวัคซีนซึ่งดูเหมือนว่าจะยังไม่กำหนดการที่แน่นอน หากนโยบายการเปิดประเทศหลีกเลี่ยงไม่ได้และยังคงเดินหน้าต่อ ก็ขอให้มีการควบคุมหรือมีแผนรองรับที่ชัดเจน เช่นเปิดเป็นพื้นที่จังหวัดที่มีความพร้อมไปตามลำดับ มีแผนรองรับที่ชัดเจน</t>
  </si>
  <si>
    <t>อยากให้เศรฐกิจดีขึ้น</t>
  </si>
  <si>
    <t>กลัวการแพร่ระบาดของเชื้อโควิด-19 ที่อาจจะควบคุมไม่ได้</t>
  </si>
  <si>
    <t>ยังไม่มั่นใจในแผนการฉีดวัคซีนให้กับประชาชนในประเทศ เพราะการฉีดวัคยังมีการเลื่อนและแผนไม่ชัดเจนในหลายพื้นที่และประสิทธิภาพยังไม่มากพอที่จะยับยั้งการแพร่เชื้อได้</t>
  </si>
  <si>
    <t>เศรษฐกิจต้องเดินคู่ไปกับการป้องกันแบบเข้มงวด​ เนื่องจากหากจะรอให้โควิดหายไป​มันใช้เวลาและความร่วมมือในหลายๆภาคส่วน​ แค่เข็มแรกทั้งปรเทศยังใช้เวลา​3-4 เดือน​ คนทำมาหากินต้องกินต้องใช้ทุกวัน​</t>
  </si>
  <si>
    <t>นำเงินเข้าประเทศ เศรษฐกิจจะได้ดีขึ้น</t>
  </si>
  <si>
    <t>โควิด-19 ยังควบคุมสถานการณ์ไม่ได้ถ้าเปิดรับภาคธุระกิจและสถานประการณ์ต่างๆต้องมีการลงทุน แล้วมีโควิด-19 เพิ่มขึ้นมาและจะต้องมีการปิดอีกรอบจะทำให้ภาคธุระกิจและสถานประกอบการณ์ต่างๆแบกรับภาระหนี้สินไม่ไหว</t>
  </si>
  <si>
    <t>เพื่อเศรษฐกิจจะได้เดินต่อไปได้ ปอระชาชนสามารถทำมาหากินได้ในรูปแบบปกติ แต่ทั้งนี้ต้องมีการจัดการที่ดีด้วย</t>
  </si>
  <si>
    <t>เพราะประชาชนในประเทศ ยังไม่ได้รับการฉีกวัคซีนทุกคน</t>
  </si>
  <si>
    <t>การเปิดประเทศเป็นเรื่องที่สำคัญเพราะเกี่ยวข้องกับเศรษฐกิจและปากท้องของประชากรในชาติ ซึ่งคนไทยทุกคนรับรู้และเข้าใจดี แต่สถานการณ์ปัจจุบัน "ภาครัฐ" ยังไม่สามารถบริหารจัดการเรื่องวัคซีนได้อย่างที่ควรจะเป็น หากมีการเปิดประเทศจริง "ภาครัฐ" ควรแสดงศักยภาพในการบริหารจัดการเรื่องการฉีดวัคซีนให้คนไทยได้ตามเป้าหมายและกรอบเวลาที่กำหนด ควบคู่ไปกับมาตรการเรื่องการเปิดประเทศ</t>
  </si>
  <si>
    <t>มีเงินต่างชาติเข้ามา</t>
  </si>
  <si>
    <t>เศรษฐกิจจะได้ดีขึ้น</t>
  </si>
  <si>
    <t>เสี่ยงต่อการเกิดคลัสเตอร์ใหม่และยากต่อการควบคุม</t>
  </si>
  <si>
    <t>เนื่องจากประชาชนในประเทศส่วนใหญ่ยังไม่ได้รับวัคซีน</t>
  </si>
  <si>
    <t>ควบคุมโรคยาก</t>
  </si>
  <si>
    <t>เนื่องจากสถานการณ์ยังไม่ดีหากมีการเปิดให้นักม่องเที่ยวเข้ามาจะต้องมีมาตราการป้องกันที่ดี และมีมาตฐานก่อน เพื่อป้องกันการเพิ่มจำนวนคนติดโควิด</t>
  </si>
  <si>
    <t>ประชาชนยังได้รับการฉีดวัคซีนไม่ครบ 70% และวัคซีนที่ฉีดไปแล้วไม่รู้ป้องกันได้ทุกสายพันธ์ไหม
บุคคลกรทางการแพทย์จะไม่ไหวเอาได้</t>
  </si>
  <si>
    <t>ฟื้นฟูเศรษฐกิจ</t>
  </si>
  <si>
    <t>กลัวจะเกิดการระบาดแพร่เชื้อมากขึ้น</t>
  </si>
  <si>
    <t>กลัวการแพร่ระบาดของเชื้อมากขึ้น</t>
  </si>
  <si>
    <t>รับเข้าได้ภายใต้มาตรการที่เข้มงวดในการตรวจคัดกรองเพื่อปากท้องประชาชน และเพื่อความปลอดภัยในเรื่อง covid</t>
  </si>
  <si>
    <t>คนไทยยังไม่ได้ฉีดวัคซีนเลยค่ะ อาจจะตายยกหมูนะค่ะ ถ้าติดอีก ผ่อนบ้าน รถ ตกงานค่ะ ถ้าตืดหนัก หมดตัวค่ะ</t>
  </si>
  <si>
    <t>จะสร้างการระบาดเพิ่มขึ้น</t>
  </si>
  <si>
    <t>การควบคุมและจัดการภายในประเทศยังไม่ชัดเจน จำนวนผู้ติดเชื้อยังสูงอยู่ครับ</t>
  </si>
  <si>
    <t>ควรบริหารจัดการผู้คิดเชื้อในประเทศให้หมดก่อน และควรฉีดวัคซีนให้ครบ</t>
  </si>
  <si>
    <t>อาจจะทำใหเกิดผลเสียมากว่าผลดี</t>
  </si>
  <si>
    <t>นักท่องเที่ยวอาจนำเชื้อไวรัสเข้ามาในประเทศได้ ในขณะที่ประชาชนส่วนใหญ่ยังไม่มีภูมิคุ้มกัน</t>
  </si>
  <si>
    <t>สถานการณ์ผู้ติดเชื้อยังเพิ่มขึ้นทุกวัน แต่คนไทยยังไม่ได้รับการฉีดวัคซีนที่มีคุณภาพได้ครบทุกคน</t>
  </si>
  <si>
    <t>ประเทศไทย 60% ได้มาจากธุรกิจท่องเที่ยว การเดินทางหรือแม้ภาคอุตสาหกรรมเองก็ต้องมีการเดินทางอย่างเสรีมากยิ่งขึ้นการเปิดประเทศทำให้เศรษฐกิจเราเดินต่อได้</t>
  </si>
  <si>
    <t>เสี่ยงทุกอย่าง</t>
  </si>
  <si>
    <t>นครราชสีมา</t>
  </si>
  <si>
    <t>วัคซีนฉีดไม่ทั่วถึงและคุณภาพวัคซีนซิโนแวค ไม่สามารถป้องกันบางสายพันธได้</t>
  </si>
  <si>
    <t>ภาวะแพร่ระบาดเยอะ ถึงแม้ว่าฉีดวัคคซีนแล้วยังมีโอกาสที่จะติดได้อยู่</t>
  </si>
  <si>
    <t>เพื่อเป็นการกระตุ้นเศรษฐกิจ</t>
  </si>
  <si>
    <t>รอให้คนไทยได้รับวัคซีนและมีการแก้ปัญหาปากท้องภายในประเทศก่อน</t>
  </si>
  <si>
    <t>จะทำให้มีคนติดเชื้อ​มากขึ้น</t>
  </si>
  <si>
    <t>ยังมีผู้ติดเชื้อCOVID และมีผู้เสียชีวิต จำนวนมาก(ต่อวัน)</t>
  </si>
  <si>
    <t>เไทยยังควบคุมไม่ได้</t>
  </si>
  <si>
    <t>คนในประทศส่วนใหญ่ยังไม่ได้ฉีดวัคซีนเลย โดยเฉพาะกลุ่มขับเคลื่อนเศรษฐกิจ ไม่รู้ว่าจะได้ฉีดเมิ่อไร ลงความต้องการทุกช่องทางแล้ว</t>
  </si>
  <si>
    <t>เชียงราย</t>
  </si>
  <si>
    <t>เพราะสถานการณ์​ปัจจุบัน​ในประเทศ​ไทยยังคงมีการระบาด​ของ​โรค​โควิดสายพันธุ์​ใหม่​ๆ​ อยู่​เรื่อยๆ​ เพราะฉะนั้น​อย่า​เพิ่ง​เปิดให้นักท่องเที่ยว​ชาวต่างชาติ​เข้ามาในประเทศ​เลยค่ะ​</t>
  </si>
  <si>
    <t>เพราะอาจเกิดการเคลื่อนย้ายในกลุ่มคนทำงานที่เกี่ยวกับการท่องเที่ยว โดยกลุ่มคนเหล่านี้ อาจจะติดเชื้ออยู่ แต่ไม่แสดงอาการ แล้วทำให้เกิดการระบาดมากขึ้นกว่าเดิม</t>
  </si>
  <si>
    <t>เพราะการจัดการบริหารกับประชาชนในประเทศยังไม่ดี การป้องกันก็ไม่ดี วัคซีนที่จะต้องฉีดให้ประชาชนก็ยังไม่ถึง 50% อันตรายมาก หากมีคนต่างชาติที่มีเชื้อเข้ามาในประเภทอีก</t>
  </si>
  <si>
    <t>ข่าวต่างประเทศกำลังระบาดรอบใหม่กันอยู่ เปิดเหมือนต้อนรับเชื้อตัวใหม่คะ</t>
  </si>
  <si>
    <t>วัคซีนคนในประเทศยังฉีดน้อยมาก</t>
  </si>
  <si>
    <t>ประชาชนส่วนใหญ่ยังไม่ได้ฉีดวัคซีน</t>
  </si>
  <si>
    <t>กลัวจะมีการแพร่ระบาดโควิดที่หนักขึ้นค่ะ</t>
  </si>
  <si>
    <t>ยังไม่พร้อม</t>
  </si>
  <si>
    <t>ธุรกิจจำเป็นต้องเดินไปข้างหน้าค่ะ</t>
  </si>
  <si>
    <t>เพื่อการขับเคลื่อนเศรษฐกิจ</t>
  </si>
  <si>
    <t>การควบคุมสถานการณ์โควิดยังไม่ดีพอ เช่น จังหวัดชลบุรี</t>
  </si>
  <si>
    <t>ประชาชนตอนนี้ยังวิกฤตเลย วัคซีนก็ฉีดไปแค่นิดเดียวของคนทั้งประเทศ</t>
  </si>
  <si>
    <t>ในประเทศยอดผู้ติดเชื้อยังเพิ่มขึ้นทุกวัน การสวมหน้ากากยังเคร่งครัด การปกครองยังควบคุมไม่ได้</t>
  </si>
  <si>
    <t>ประเทศเรายังควบคุมการแพร่ระบาดไม่ได้</t>
  </si>
  <si>
    <t>สร้างงาน สร้างรายได้ ให้กับประชาชนและประเทศ</t>
  </si>
  <si>
    <t>น่าจะฉีดวัคซีนให้เยอะก่อนเพราะไม่งั้นระบาดหนักแน่นอนเลยค่ะ</t>
  </si>
  <si>
    <t>สถานการณ์ปัจจุบันยังไม่พร้อม
ด้วยการฉีดวัคซีนก็ยังไม่เพียงพอต่อความต้องการของประชาชน</t>
  </si>
  <si>
    <t>ควรควบคุมโรคให้ได้ก่อน</t>
  </si>
  <si>
    <t>อย่างน้อยต้องฉีดให้มากกว่า 50% ก่อนครับ</t>
  </si>
  <si>
    <t>เพราะปท.เรายังควบคุมสถานการณ์ โควิดไม่ได้เลย วัคซีนก็ยังไม่ทั่วถึง ถ้าเอาต่างชาติเข้ามาปัญหาใหญ่แน่ ระบาดหนักกว่าเดิม</t>
  </si>
  <si>
    <t>เอาเชื้อเข้ามาอันตราย</t>
  </si>
  <si>
    <t>สถานะการณ์โควิดในบ้ายเรายังไม่ดีขึ้นเลย</t>
  </si>
  <si>
    <t>สถานการณ์ตอนนี้ยังมีคนติดโควิดรายวันอยู่ ยอดยังไม่นิ่ง วัคซีนยังไม่พอเพียงกับประชาชน ถ้าเปิดให้นักท่องเที่ยงต่างชาติเข้ามาในประเทศ ความเสี่ยงจากหลักร้อยอาจจะไปสู่หลักหมื่น หลักแสนก็ได้ ควรชลอการท่องเที่ยวออกไปก่อนก็ดีนะค่ะ ยอดยังพุ่ง ไม่เห็นทีท่าว่าจะลดเลย ช่วยกันดูแลตัวเองด้วยนะ</t>
  </si>
  <si>
    <t xml:space="preserve">แน่ใจว่าวัคซีนที่ฉีดไปว่าครอบคุมเชื้อได้ทุกสายพันธ์
</t>
  </si>
  <si>
    <t>ฟื้นเศรษฐกิจ</t>
  </si>
  <si>
    <t>ยังควบคุมการแพร่ระบาดไม่ได้ และการฉีดวัคซีนยังครอบคลุมประชากรทั่วโลก</t>
  </si>
  <si>
    <t>เพื่อต่อลมหายใจกับบุคลาการภาคบริการในปัจจุบัน แต่ต้องมีมาตรการเหมาะสมในการควบคุมโควิด</t>
  </si>
  <si>
    <t>ขอนแก่น</t>
  </si>
  <si>
    <t>วัคซีนยังไม่ได้ฉีดกันไม่เอาเข้ามาติดก็จะมาติดจากประเทศเราไป</t>
  </si>
  <si>
    <t>Pfizer (United States and Germany)</t>
  </si>
  <si>
    <t>ยังไม่ปลอดภัย</t>
  </si>
  <si>
    <t>ไม่มั่นใจกับการบริหารจัดการของรัฐบาล</t>
  </si>
  <si>
    <t>ควรจัดหาวัคซีนที่มีคุณภาพมาฉีดให้กับประชาชนก่อน</t>
  </si>
  <si>
    <t>สถานการณ์ยังไม่น่าไว้วางใจ ยังมีการระบาดอย่างหนักอยู่</t>
  </si>
  <si>
    <t>นครปฐม</t>
  </si>
  <si>
    <t>วัคซีนยังไม่เพียงพอสำหรับฉีดให้ประชาชน</t>
  </si>
  <si>
    <t>ยังควบคุมโรคไม่ได้ ไม่อยากให้เกิดระลอก 4</t>
  </si>
  <si>
    <t>การแพร่กระจายยังน่ากลัว</t>
  </si>
  <si>
    <t>ยังมีความเสี่ยงสูง และในประเทศยังควบคุมได้ไม่ดี อัตราการฉีดวัคซีนต่ำ</t>
  </si>
  <si>
    <t>ยังควบคุมสถานการณ์ไม่ได้ ไม่ปลอดภัยทั้งนักท่องเที่ยวและเจ้าบ้าน</t>
  </si>
  <si>
    <t>สรุปผลการสำรวจการฉีดวัคซ้นป้องกัน COVID และการเปิดประเทศรับนักท่องเที่ยวชาวต่างชาติ</t>
  </si>
  <si>
    <t>ยังไม่พร้อม คนไทยไม่มีระเบียบ</t>
  </si>
  <si>
    <t>ให้สามารถควบคุมสถานการณ์ ณ ปัจจุบันให้ได้ก่อน</t>
  </si>
  <si>
    <t>กลับคืนปกติ</t>
  </si>
  <si>
    <t>ถ้ายังควบคุมการระบาดไม่ได้</t>
  </si>
  <si>
    <t>เศรษฐกิจ สามารถดำเนินการต่อได้ เนื่องจากบางธุรกิจยังมีนักลงทุนต้องการเข้ามา แต่ควรพิจารณามาตรการควบคุมให้เข้มงวด</t>
  </si>
  <si>
    <t>กังวลเรื่องโรคระบาดโควิด19</t>
  </si>
  <si>
    <t>สถานการณ์ ในประเทศยังไม่ดีขึ้น แล้วถ้ามีนักท่องเที่ยวเข้ามาอีก เราควบคุมได้หรือไม่</t>
  </si>
  <si>
    <t>ผลการสำรวจการฉีดวัคซ้นป้องกัน COVID และการเปิดประเทศรับชาวต่างชาติ</t>
  </si>
  <si>
    <t>23-June-2021</t>
  </si>
  <si>
    <t>ธุรกิจท่องเที่ยวจะได้อยู่รอด โดยกำหนดมาตรการควบคุมให้ชัดเจน</t>
  </si>
  <si>
    <t>เนื่องจากส่วนใหญ่ยังไม่ได้รับวัคซีน และบางคนยังรับไม่ครบ 2 ครั้ง หากเปิด จะทำให้ควบคุมยากและระบาดเพิ่ม</t>
  </si>
  <si>
    <t>ฉีดวัคซีนครบ 2 เข็มแล้ว</t>
  </si>
  <si>
    <t>กราควบคุมไวรัส​อยากขึ้น</t>
  </si>
  <si>
    <t>ยังไม่พร้อม วัคซีนไม่พอ</t>
  </si>
  <si>
    <t>ประชาชนยังไม่ได้ฉีดวัคซีนกันเลย</t>
  </si>
  <si>
    <t>เสี่ยงเกินไปสำหรับการเตรียมความพร้อมที่ยังไม่ชัดเจน และคนในชาติยังไม่ได้รับการฉีดวัคซีนอย่างครอบคลุม ทำให้หากมีความผิดพลาดเกิดการระบาดขึ้นอีกครั้ง จะส่งผลกระทบอย่างรุนแรง</t>
  </si>
  <si>
    <t>มาตรการการป้องกันของประเทศไทยยังไม่ชัดเจน เกรงว่า เชื้อจะกลายพันธโดยที่เราไม่รู้ การรองรับของหน่วยงานรัฐระบบยังไม่ดีพอ</t>
  </si>
  <si>
    <t>ฟื้นเศรษฐกิจ แต่ให้เร่งมาตรการป้องกัน</t>
  </si>
  <si>
    <t>เศรษฐกิจย่ำแย่</t>
  </si>
  <si>
    <t>เข้ามาได้แต่ต้องฉีดวัคซีนแล้ว</t>
  </si>
  <si>
    <t>กังวลพาเชื้อโควิดเข้ามาอีก</t>
  </si>
  <si>
    <t>เรื่องเศรษฐกิจ เรื่องการดำเนินชีวิต ก็ต้องดำเนินต่อไป เรื่องการระบาดของโควิดประชาชนต้องปรับตัว ต้องป้องกันตนเอง ทางที่ดีที่สุดต้องได้รับวัคซีนเป็นภูมิคุ้มกันอีกทางหนึ่ง</t>
  </si>
  <si>
    <t>กระตุ้นเศรษฐกิจ</t>
  </si>
  <si>
    <t>เพื่อกระตุ้นเศรษฐกิจให้ดีขึ้น</t>
  </si>
  <si>
    <t>เชื่อมั่นกับ การมีมาตรการรับนักท่องเที่ยว ที่ผ่านการฉีดวัคซีนแล้วและมีการควบคุมการผ่านการตรวจโควิดก่อนเข้า ประเทศของทางรัฐบาล</t>
  </si>
  <si>
    <t>แค่คนในประเทศยังคุมการแพร่ระยาดไม่ได้ การเอาคนนอกมา ถึงแม้จะอยุญาตแค่คนทีฉีดวัคชีนแล้วก็ตาม คนในก็จะมีกิจกรรมทีมีดารรวมกันกันมากขึ้น แพร่นะบาดต่อไป</t>
  </si>
  <si>
    <t>ถ้านักท่องเที่ยวสามารถปฎิบัติตามเงื่อนไขที่รัฐบาลกำหนดอย่างเคร่งครัดจะเป็นการทำให้ประชาชนในพื้นที่นั้นมีรายได้สามารถและสามารถพึ่งพาตัวเองได้และดูแลครอบครัวได้</t>
  </si>
  <si>
    <t>ตอนนี้ยังควบคุมโรคระบาดภายในประเทศเราเองไม่ได้ คนไทยเองยังไม่ได้รับการฉีดวัคซีนทั้งๆ ที่ต้องการฉีดอย่างมาก ไม่มีความชัดเจนใดๆ อยู่กับความเสี่ยงไปวันๆ การเปิดประเทศให้ต่างชาติเข้ามาเท่ากับเพิ่มความเสี่ยงและความรุนแรงให้เกิดขึนซ้ำเติมเราเข้าไปอีก ถ้ายังไม่สามารถควบคุมภายในประเทศเราเองได้ ถ้ายังไม่สามารถนำวัคซีนมาให้คนไทยได้ฉีดกันทั่วทุกคนได้ อย่าหาทำเลยแบบนั้น มันซ้ำเติมกันมาก</t>
  </si>
  <si>
    <t>หากเราได้รับวัคซีนทั่วถึงแล้วค่อยเปิด</t>
  </si>
  <si>
    <t>หากประเทศยังไม่มีความชัดเจนในการฉีดวัคซีน​ให้กับทุกคนในประเทศ​ก็ไม่ควรเปิดประเทศ</t>
  </si>
  <si>
    <t>คนไทยยังรับวัคซีนยังไม่ครบทุกคน</t>
  </si>
  <si>
    <t>ยังไม่สามารถควบคุมการแพร่กระจายของเชื้อโรคให้อยู่ในวงจำกัดได้</t>
  </si>
  <si>
    <t>เพื่อให้เกิดกระแสเงินในระบบธุรกิจ</t>
  </si>
  <si>
    <t>เพื่อกระตุ้นเศรษฐกิจ อาจจะเลือกเฉพาะนักท่องเที่ยวที่ฉีดวัคซีนจากประเทศโลกที่ 1</t>
  </si>
  <si>
    <t>เพื่อให้เกิดรายได้จากการท่องเที่ยว</t>
  </si>
  <si>
    <t>คนที่ยังไม่ได้ฉีดวัคซีน ไม่ควรให้เขา และมาจากประเทศที่มีคนติดวัคซีน 20 อันดับแรกก็ควรตรวจหาเขื้อแบบเข้มข้น</t>
  </si>
  <si>
    <t>ประเทศไทยยังไม่สามารถควบคุมสถานการณ์ได้ จึงยังไม่พร้อมเปิดประเทศค่ะ</t>
  </si>
  <si>
    <t>ประชากรในไทยยังไม่ได้รับวัคซีนเพียงพอ นักท่องเที่ยวเข้ามาอาจรับเชื้อและเกิดภาระต่อประเทศไทยเพิ่มขึ้นหากพบอาการป่วยในขณะอยู่ไทย</t>
  </si>
  <si>
    <t>เพื่อเศรษฐกิจ</t>
  </si>
  <si>
    <t>จำนวนคนได้รับวัคซีนยังน้อยมาก</t>
  </si>
  <si>
    <t>ป้องกันโควิดระบาด</t>
  </si>
  <si>
    <t>วัคซีนยังกระจายไม่ทั่วถึง และ ปจบ.เกิดการระบาดขึ้นอีกมากมายหลายพื้นที่</t>
  </si>
  <si>
    <t>เพื่อให้เศรษฐกิจ ไปต่อได้</t>
  </si>
  <si>
    <t>เนื้องจากขณะนี้มีการแพร่ระบาดของโควิดค่อนข้างสูง และประชาชนยังเข้าถึงวัคซีนได้น้อย ทำให้มีความเสี่ยงสูง</t>
  </si>
  <si>
    <t>ยังไม่สามารถควบคุมสถานการณ์ได้</t>
  </si>
  <si>
    <t>g</t>
  </si>
  <si>
    <t>มาตรการการรองรับที่อาจจะยังไม่ครอบคลุมพอ</t>
  </si>
  <si>
    <t>สถานการณ์โควิดยังน่าเป็นห่วง</t>
  </si>
  <si>
    <t>การควบคุมเชื้อโรค และการดูแลใส่ใจประชาชนในประเทศยังล้มเหลว</t>
  </si>
  <si>
    <t>คนไทยยังไม่ได้รับวัคซีนครบทุกคน เกรงว่าจะติดเชื้อเพิ่มมากขึ้น</t>
  </si>
  <si>
    <t>ต้องการป้องกันคนในประเทศก่อน ควรฉีดวัคซีนให้มีภูมิก่อนค่อยรับนักท่องเที่ยว</t>
  </si>
  <si>
    <t>Column1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</si>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</sst>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</font>
    <font>
      <sz val="10.5"/>
      <color theme="1"/>
      <name val="Tahoma"/>
      <family val="2"/>
    </font>
    <font>
      <sz val="8"/>
      <color theme="1"/>
      <name val="Tahoma"/>
      <family val="2"/>
    </font>
    <font>
      <b/>
      <sz val="12"/>
      <color theme="1"/>
      <name val="Tahoma"/>
      <family val="2"/>
    </font>
    <font>
      <b/>
      <sz val="10.5"/>
      <color theme="0"/>
      <name val="Tahoma"/>
      <family val="2"/>
    </font>
    <font>
      <sz val="10.5"/>
      <color theme="1" tint="0.14999847407452621"/>
      <name val="Tahoma"/>
      <family val="2"/>
    </font>
    <font>
      <sz val="8"/>
      <color theme="1" tint="0.14999847407452621"/>
      <name val="Tahoma"/>
      <family val="2"/>
    </font>
    <font>
      <sz val="10.5"/>
      <color theme="1"/>
      <name val="Impact"/>
      <family val="2"/>
    </font>
    <font>
      <b/>
      <sz val="10.5"/>
      <color theme="1"/>
      <name val="Tahoma"/>
      <family val="2"/>
    </font>
    <font>
      <u/>
      <sz val="11"/>
      <color theme="10"/>
      <name val="Tahoma"/>
      <family val="2"/>
      <scheme val="minor"/>
    </font>
    <font>
      <b/>
      <sz val="15"/>
      <color theme="1"/>
      <name val="Tahoma"/>
      <family val="2"/>
    </font>
    <font>
      <b/>
      <sz val="15"/>
      <color theme="1" tint="0.249977111117893"/>
      <name val="Tahoma"/>
      <family val="2"/>
    </font>
    <font>
      <sz val="11"/>
      <color theme="1" tint="0.249977111117893"/>
      <name val="Tahoma"/>
      <family val="2"/>
    </font>
    <font>
      <b/>
      <sz val="10.5"/>
      <color theme="1" tint="0.249977111117893"/>
      <name val="Tahoma"/>
      <family val="2"/>
    </font>
    <font>
      <sz val="12"/>
      <color theme="1"/>
      <name val="Tahoma"/>
      <family val="2"/>
      <scheme val="minor"/>
    </font>
    <font>
      <sz val="14"/>
      <color theme="1"/>
      <name val="Tahoma"/>
      <family val="2"/>
      <scheme val="minor"/>
    </font>
    <font>
      <b/>
      <sz val="12"/>
      <color theme="1"/>
      <name val="Tahoma"/>
      <family val="2"/>
      <scheme val="minor"/>
    </font>
    <font>
      <b/>
      <sz val="16"/>
      <color theme="1"/>
      <name val="Tahoma"/>
      <family val="2"/>
    </font>
    <font>
      <b/>
      <sz val="12"/>
      <color theme="1" tint="0.14999847407452621"/>
      <name val="Tahoma"/>
      <family val="2"/>
      <scheme val="minor"/>
    </font>
    <font>
      <b/>
      <sz val="11"/>
      <color theme="1"/>
      <name val="Tahoma"/>
      <family val="2"/>
      <scheme val="minor"/>
    </font>
    <font>
      <sz val="16"/>
      <color theme="1"/>
      <name val="Tahoma"/>
      <family val="2"/>
      <scheme val="minor"/>
    </font>
    <font>
      <b/>
      <sz val="11"/>
      <color rgb="FF009AD0"/>
      <name val="Tahoma"/>
      <family val="2"/>
      <scheme val="minor"/>
    </font>
    <font>
      <sz val="11"/>
      <color rgb="FF009AD0"/>
      <name val="Tahoma"/>
      <family val="2"/>
      <scheme val="minor"/>
    </font>
    <font>
      <b/>
      <sz val="18"/>
      <color theme="1"/>
      <name val="Tahoma"/>
      <family val="2"/>
    </font>
    <font>
      <sz val="11"/>
      <color theme="0"/>
      <name val="Tahoma"/>
      <family val="2"/>
      <scheme val="minor"/>
    </font>
    <font>
      <sz val="10.5"/>
      <color rgb="FF67C5BA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67C5BA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D1D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top" wrapText="1"/>
    </xf>
    <xf numFmtId="0" fontId="0" fillId="4" borderId="0" xfId="0" applyFill="1"/>
    <xf numFmtId="0" fontId="0" fillId="5" borderId="0" xfId="0" applyFill="1"/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vertical="top" wrapText="1"/>
    </xf>
    <xf numFmtId="0" fontId="3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vertical="top"/>
    </xf>
    <xf numFmtId="0" fontId="1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right" vertical="top"/>
    </xf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15" fillId="0" borderId="0" xfId="0" applyFont="1" applyAlignment="1"/>
    <xf numFmtId="0" fontId="0" fillId="2" borderId="0" xfId="0" applyFill="1" applyBorder="1"/>
    <xf numFmtId="0" fontId="0" fillId="6" borderId="0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0" xfId="0" applyFill="1" applyBorder="1" applyAlignment="1">
      <alignment horizontal="left"/>
    </xf>
    <xf numFmtId="0" fontId="0" fillId="6" borderId="0" xfId="0" applyNumberFormat="1" applyFill="1" applyBorder="1"/>
    <xf numFmtId="0" fontId="0" fillId="6" borderId="8" xfId="0" applyFill="1" applyBorder="1"/>
    <xf numFmtId="0" fontId="0" fillId="6" borderId="1" xfId="0" applyFill="1" applyBorder="1"/>
    <xf numFmtId="0" fontId="0" fillId="6" borderId="9" xfId="0" applyFill="1" applyBorder="1"/>
    <xf numFmtId="0" fontId="21" fillId="2" borderId="3" xfId="0" applyFont="1" applyFill="1" applyBorder="1"/>
    <xf numFmtId="0" fontId="21" fillId="2" borderId="5" xfId="0" applyFont="1" applyFill="1" applyBorder="1"/>
    <xf numFmtId="0" fontId="21" fillId="0" borderId="0" xfId="0" applyFont="1" applyBorder="1"/>
    <xf numFmtId="0" fontId="20" fillId="2" borderId="6" xfId="0" applyFont="1" applyFill="1" applyBorder="1"/>
    <xf numFmtId="0" fontId="20" fillId="2" borderId="0" xfId="0" applyFont="1" applyFill="1" applyBorder="1"/>
    <xf numFmtId="0" fontId="20" fillId="0" borderId="0" xfId="0" applyFont="1" applyBorder="1"/>
    <xf numFmtId="0" fontId="22" fillId="2" borderId="0" xfId="0" applyFont="1" applyFill="1" applyBorder="1"/>
    <xf numFmtId="0" fontId="23" fillId="6" borderId="0" xfId="0" applyFont="1" applyFill="1" applyBorder="1"/>
    <xf numFmtId="0" fontId="23" fillId="6" borderId="1" xfId="0" applyFont="1" applyFill="1" applyBorder="1"/>
    <xf numFmtId="0" fontId="23" fillId="0" borderId="0" xfId="0" applyFont="1" applyBorder="1"/>
    <xf numFmtId="0" fontId="23" fillId="0" borderId="0" xfId="0" pivotButton="1" applyFont="1" applyBorder="1"/>
    <xf numFmtId="0" fontId="0" fillId="6" borderId="10" xfId="0" applyNumberFormat="1" applyFill="1" applyBorder="1"/>
    <xf numFmtId="0" fontId="0" fillId="6" borderId="11" xfId="0" applyNumberFormat="1" applyFill="1" applyBorder="1"/>
    <xf numFmtId="0" fontId="0" fillId="6" borderId="10" xfId="0" applyFill="1" applyBorder="1" applyAlignment="1">
      <alignment horizontal="lef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3" borderId="2" xfId="0" applyFill="1" applyBorder="1"/>
    <xf numFmtId="0" fontId="0" fillId="7" borderId="0" xfId="0" applyFill="1"/>
    <xf numFmtId="0" fontId="15" fillId="7" borderId="0" xfId="0" applyFont="1" applyFill="1" applyAlignment="1"/>
    <xf numFmtId="0" fontId="16" fillId="2" borderId="0" xfId="0" applyFont="1" applyFill="1" applyBorder="1"/>
    <xf numFmtId="0" fontId="0" fillId="2" borderId="0" xfId="0" applyFill="1" applyBorder="1" applyAlignment="1">
      <alignment horizontal="right"/>
    </xf>
    <xf numFmtId="0" fontId="0" fillId="2" borderId="1" xfId="0" applyFill="1" applyBorder="1"/>
    <xf numFmtId="0" fontId="17" fillId="7" borderId="0" xfId="0" applyFont="1" applyFill="1" applyAlignment="1"/>
    <xf numFmtId="0" fontId="15" fillId="4" borderId="0" xfId="0" applyFont="1" applyFill="1" applyAlignment="1"/>
    <xf numFmtId="0" fontId="0" fillId="3" borderId="13" xfId="0" applyFill="1" applyBorder="1" applyAlignment="1">
      <alignment horizontal="left"/>
    </xf>
    <xf numFmtId="0" fontId="0" fillId="3" borderId="13" xfId="0" applyNumberFormat="1" applyFill="1" applyBorder="1"/>
    <xf numFmtId="0" fontId="25" fillId="6" borderId="0" xfId="0" applyFont="1" applyFill="1" applyBorder="1"/>
    <xf numFmtId="0" fontId="9" fillId="2" borderId="0" xfId="0" applyFont="1" applyFill="1" applyBorder="1" applyAlignment="1">
      <alignment horizontal="center" vertical="top"/>
    </xf>
    <xf numFmtId="0" fontId="18" fillId="2" borderId="4" xfId="0" applyFont="1" applyFill="1" applyBorder="1" applyAlignment="1">
      <alignment horizontal="center" vertical="center"/>
    </xf>
    <xf numFmtId="0" fontId="20" fillId="2" borderId="0" xfId="0" quotePrefix="1" applyFont="1" applyFill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0" fontId="20" fillId="2" borderId="7" xfId="0" applyFon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24" fillId="2" borderId="0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top" wrapText="1"/>
      <protection locked="0"/>
    </xf>
    <xf numFmtId="0" fontId="26" fillId="2" borderId="1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10" fillId="0" borderId="0" xfId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horizontal="right" vertical="top" wrapText="1"/>
      <protection locked="0"/>
    </xf>
    <xf numFmtId="0" fontId="19" fillId="4" borderId="0" xfId="0" applyFont="1" applyFill="1" applyAlignment="1">
      <alignment horizontal="left" vertical="top" wrapText="1"/>
    </xf>
    <xf numFmtId="0" fontId="17" fillId="5" borderId="0" xfId="0" applyFont="1" applyFill="1" applyAlignment="1">
      <alignment horizontal="left" vertical="top"/>
    </xf>
    <xf numFmtId="0" fontId="26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/>
    </xf>
  </cellXfs>
  <cellStyles count="2">
    <cellStyle name="Hyperlink" xfId="1" builtinId="8"/>
    <cellStyle name="Normal" xfId="0" builtinId="0"/>
  </cellStyles>
  <dxfs count="1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 tint="0.14999847407452621"/>
        <name val="Tahoma"/>
        <family val="2"/>
        <scheme val="none"/>
      </font>
      <fill>
        <patternFill patternType="solid">
          <fgColor indexed="64"/>
          <bgColor rgb="FF67C5BA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 tint="0.1499984740745262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 tint="0.1499984740745262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 tint="0.1499984740745262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 tint="0.1499984740745262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 tint="0.1499984740745262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 tint="0.1499984740745262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 tint="0.1499984740745262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 tint="0.1499984740745262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 tint="0.1499984740745262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theme="1" tint="0.1499984740745262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 tint="0.1499984740745262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right" vertical="top" textRotation="0" wrapText="1" indent="0" justifyLastLine="0" shrinkToFit="0" readingOrder="0"/>
      <protection locked="0" hidden="0"/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rgb="FFFF9999"/>
        </patternFill>
      </fill>
    </dxf>
    <dxf>
      <fill>
        <patternFill patternType="solid">
          <bgColor rgb="FFFF9999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solid">
          <bgColor theme="3" tint="0.39997558519241921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fill>
        <patternFill>
          <bgColor theme="3" tint="0.59999389629810485"/>
        </patternFill>
      </fill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rgb="FF72D3E0"/>
        </patternFill>
      </fill>
    </dxf>
    <dxf>
      <fill>
        <patternFill patternType="solid">
          <bgColor rgb="FF72D3E0"/>
        </patternFill>
      </fill>
    </dxf>
    <dxf>
      <border>
        <bottom style="medium">
          <color indexed="64"/>
        </bottom>
      </border>
    </dxf>
  </dxfs>
  <tableStyles count="0" defaultTableStyle="TableStyleMedium2" defaultPivotStyle="PivotStyleLight16"/>
  <colors>
    <mruColors>
      <color rgb="FF67C5BA"/>
      <color rgb="FFFFD1D1"/>
      <color rgb="FFFF6699"/>
      <color rgb="FF009AD0"/>
      <color rgb="FF72D3E0"/>
      <color rgb="FF5A9D35"/>
      <color rgb="FF2CB269"/>
      <color rgb="FFFF9999"/>
      <color rgb="FFEB4B62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[ผลการสำรวจการฉีดวัคซ้นป้องกัน COVID และการเปิดประเทศ-To member.xlsx]Index!PivotTable4</c:name>
    <c:fmtId val="8"/>
  </c:pivotSource>
  <c:chart>
    <c:title>
      <c:tx>
        <c:strRef>
          <c:f>Index!$B$4</c:f>
          <c:strCache>
            <c:ptCount val="1"/>
            <c:pt idx="0">
              <c:v>แบ่งตามเพศ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9AD0"/>
          </a:solidFill>
          <a:ln w="19050"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500" b="0" i="0" u="none" strike="noStrike" kern="1200" baseline="0">
                  <a:solidFill>
                    <a:schemeClr val="bg1"/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1"/>
          <c:showVal val="1"/>
          <c:showCatName val="1"/>
          <c:showSerName val="1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rgbClr val="FF6699"/>
          </a:solidFill>
          <a:ln w="19050">
            <a:noFill/>
          </a:ln>
          <a:effectLst/>
        </c:spPr>
      </c:pivotFmt>
      <c:pivotFmt>
        <c:idx val="3"/>
        <c:spPr>
          <a:solidFill>
            <a:schemeClr val="accent1"/>
          </a:solidFill>
          <a:ln w="1905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009AD0"/>
          </a:solidFill>
          <a:ln w="19050">
            <a:noFill/>
          </a:ln>
          <a:effectLst/>
        </c:spPr>
      </c:pivotFmt>
      <c:pivotFmt>
        <c:idx val="5"/>
        <c:spPr>
          <a:solidFill>
            <a:srgbClr val="FF6699"/>
          </a:solidFill>
          <a:ln w="19050">
            <a:noFill/>
          </a:ln>
          <a:effectLst/>
        </c:spPr>
      </c:pivotFmt>
      <c:pivotFmt>
        <c:idx val="6"/>
        <c:spPr>
          <a:solidFill>
            <a:schemeClr val="accent1"/>
          </a:solidFill>
          <a:ln w="1905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009AD0"/>
          </a:solidFill>
          <a:ln w="19050">
            <a:noFill/>
          </a:ln>
          <a:effectLst/>
        </c:spPr>
      </c:pivotFmt>
      <c:pivotFmt>
        <c:idx val="8"/>
        <c:spPr>
          <a:solidFill>
            <a:srgbClr val="FF6699"/>
          </a:solidFill>
          <a:ln w="19050">
            <a:noFill/>
          </a:ln>
          <a:effectLst/>
        </c:spPr>
      </c:pivotFmt>
      <c:pivotFmt>
        <c:idx val="9"/>
        <c:spPr>
          <a:solidFill>
            <a:schemeClr val="accent1"/>
          </a:solidFill>
          <a:ln w="1905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009AD0"/>
          </a:solidFill>
          <a:ln w="19050">
            <a:noFill/>
          </a:ln>
          <a:effectLst/>
        </c:spPr>
      </c:pivotFmt>
      <c:pivotFmt>
        <c:idx val="11"/>
        <c:spPr>
          <a:solidFill>
            <a:srgbClr val="FF6699"/>
          </a:solidFill>
          <a:ln w="19050">
            <a:noFill/>
          </a:ln>
          <a:effectLst/>
        </c:spPr>
      </c:pivotFmt>
      <c:pivotFmt>
        <c:idx val="12"/>
        <c:spPr>
          <a:solidFill>
            <a:schemeClr val="accent1"/>
          </a:solidFill>
          <a:ln w="1905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009AD0"/>
          </a:solidFill>
          <a:ln w="19050">
            <a:noFill/>
          </a:ln>
          <a:effectLst/>
        </c:spPr>
      </c:pivotFmt>
      <c:pivotFmt>
        <c:idx val="14"/>
        <c:spPr>
          <a:solidFill>
            <a:srgbClr val="FF6699"/>
          </a:solidFill>
          <a:ln w="19050">
            <a:noFill/>
          </a:ln>
          <a:effectLst/>
        </c:spPr>
      </c:pivotFmt>
      <c:pivotFmt>
        <c:idx val="15"/>
        <c:spPr>
          <a:solidFill>
            <a:schemeClr val="accent1"/>
          </a:solidFill>
          <a:ln w="1905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5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009AD0"/>
          </a:solidFill>
          <a:ln w="19050">
            <a:noFill/>
          </a:ln>
          <a:effectLst/>
        </c:spPr>
      </c:pivotFmt>
      <c:pivotFmt>
        <c:idx val="17"/>
        <c:spPr>
          <a:solidFill>
            <a:srgbClr val="FF6699"/>
          </a:solidFill>
          <a:ln w="19050">
            <a:noFill/>
          </a:ln>
          <a:effectLst/>
        </c:spPr>
      </c:pivotFmt>
      <c:pivotFmt>
        <c:idx val="18"/>
        <c:spPr>
          <a:solidFill>
            <a:schemeClr val="accent1"/>
          </a:solidFill>
          <a:ln w="19050"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500" b="0" i="0" u="none" strike="noStrike" kern="1200" baseline="0">
                  <a:solidFill>
                    <a:schemeClr val="bg1"/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009AD0"/>
          </a:solidFill>
          <a:ln w="19050">
            <a:noFill/>
          </a:ln>
          <a:effectLst/>
        </c:spPr>
      </c:pivotFmt>
      <c:pivotFmt>
        <c:idx val="20"/>
        <c:spPr>
          <a:solidFill>
            <a:srgbClr val="FF6699"/>
          </a:solidFill>
          <a:ln w="19050"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4697944006999126"/>
          <c:y val="0.11335666375036454"/>
          <c:w val="0.51437445319335084"/>
          <c:h val="0.85729075532225141"/>
        </c:manualLayout>
      </c:layout>
      <c:doughnutChart>
        <c:varyColors val="1"/>
        <c:ser>
          <c:idx val="0"/>
          <c:order val="0"/>
          <c:tx>
            <c:strRef>
              <c:f>Index!$B$4</c:f>
              <c:strCache>
                <c:ptCount val="1"/>
                <c:pt idx="0">
                  <c:v>Total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009AD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E0C-416A-B131-333A8DFACF27}"/>
              </c:ext>
            </c:extLst>
          </c:dPt>
          <c:dPt>
            <c:idx val="1"/>
            <c:bubble3D val="0"/>
            <c:spPr>
              <a:solidFill>
                <a:srgbClr val="FF6699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E0C-416A-B131-333A8DFACF2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Index!$B$4</c:f>
              <c:strCache>
                <c:ptCount val="2"/>
                <c:pt idx="0">
                  <c:v>ชาย</c:v>
                </c:pt>
                <c:pt idx="1">
                  <c:v>หญิง</c:v>
                </c:pt>
              </c:strCache>
            </c:strRef>
          </c:cat>
          <c:val>
            <c:numRef>
              <c:f>Index!$B$4</c:f>
              <c:numCache>
                <c:formatCode>General</c:formatCode>
                <c:ptCount val="2"/>
                <c:pt idx="0">
                  <c:v>70</c:v>
                </c:pt>
                <c:pt idx="1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E0C-416A-B131-333A8DFACF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25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[ผลการสำรวจการฉีดวัคซ้นป้องกัน COVID และการเปิดประเทศ-To member.xlsx]Index!PivotTable5</c:name>
    <c:fmtId val="10"/>
  </c:pivotSource>
  <c:chart>
    <c:title>
      <c:tx>
        <c:strRef>
          <c:f>Index!$B$10</c:f>
          <c:strCache>
            <c:ptCount val="1"/>
            <c:pt idx="0">
              <c:v>แบ่งตามช่วงอายุ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th-TH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67C5BA"/>
          </a:solidFill>
          <a:ln>
            <a:noFill/>
          </a:ln>
          <a:effectLst/>
        </c:spPr>
      </c:pivotFmt>
      <c:pivotFmt>
        <c:idx val="2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3"/>
        <c:spPr>
          <a:solidFill>
            <a:srgbClr val="009AD0"/>
          </a:solidFill>
          <a:ln>
            <a:noFill/>
          </a:ln>
          <a:effectLst/>
        </c:spPr>
      </c:pivotFmt>
      <c:pivotFmt>
        <c:idx val="4"/>
        <c:spPr>
          <a:solidFill>
            <a:srgbClr val="FF6699"/>
          </a:solidFill>
          <a:ln>
            <a:noFill/>
          </a:ln>
          <a:effectLst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FF6699"/>
          </a:solidFill>
          <a:ln>
            <a:noFill/>
          </a:ln>
          <a:effectLst/>
        </c:spPr>
      </c:pivotFmt>
      <c:pivotFmt>
        <c:idx val="7"/>
        <c:spPr>
          <a:solidFill>
            <a:srgbClr val="009AD0"/>
          </a:solidFill>
          <a:ln>
            <a:noFill/>
          </a:ln>
          <a:effectLst/>
        </c:spPr>
      </c:pivotFmt>
      <c:pivotFmt>
        <c:idx val="8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9"/>
        <c:spPr>
          <a:solidFill>
            <a:srgbClr val="67C5BA"/>
          </a:solidFill>
          <a:ln>
            <a:noFill/>
          </a:ln>
          <a:effectLst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FF6699"/>
          </a:solidFill>
          <a:ln>
            <a:noFill/>
          </a:ln>
          <a:effectLst/>
        </c:spPr>
      </c:pivotFmt>
      <c:pivotFmt>
        <c:idx val="12"/>
        <c:spPr>
          <a:solidFill>
            <a:srgbClr val="009AD0"/>
          </a:solidFill>
          <a:ln>
            <a:noFill/>
          </a:ln>
          <a:effectLst/>
        </c:spPr>
      </c:pivotFmt>
      <c:pivotFmt>
        <c:idx val="13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14"/>
        <c:spPr>
          <a:solidFill>
            <a:srgbClr val="67C5BA"/>
          </a:solidFill>
          <a:ln>
            <a:noFill/>
          </a:ln>
          <a:effectLst/>
        </c:spPr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FF6699"/>
          </a:solidFill>
          <a:ln>
            <a:noFill/>
          </a:ln>
          <a:effectLst/>
        </c:spPr>
      </c:pivotFmt>
      <c:pivotFmt>
        <c:idx val="17"/>
        <c:spPr>
          <a:solidFill>
            <a:srgbClr val="009AD0"/>
          </a:solidFill>
          <a:ln>
            <a:noFill/>
          </a:ln>
          <a:effectLst/>
        </c:spPr>
      </c:pivotFmt>
      <c:pivotFmt>
        <c:idx val="18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19"/>
        <c:spPr>
          <a:solidFill>
            <a:srgbClr val="67C5BA"/>
          </a:solidFill>
          <a:ln>
            <a:noFill/>
          </a:ln>
          <a:effectLst/>
        </c:spP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FF6699"/>
          </a:solidFill>
          <a:ln>
            <a:noFill/>
          </a:ln>
          <a:effectLst/>
        </c:spPr>
      </c:pivotFmt>
      <c:pivotFmt>
        <c:idx val="22"/>
        <c:spPr>
          <a:solidFill>
            <a:srgbClr val="009AD0"/>
          </a:solidFill>
          <a:ln>
            <a:noFill/>
          </a:ln>
          <a:effectLst/>
        </c:spPr>
      </c:pivotFmt>
      <c:pivotFmt>
        <c:idx val="23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24"/>
        <c:spPr>
          <a:solidFill>
            <a:srgbClr val="67C5BA"/>
          </a:solidFill>
          <a:ln>
            <a:noFill/>
          </a:ln>
          <a:effectLst/>
        </c:spPr>
      </c:pivotFmt>
      <c:pivotFmt>
        <c:idx val="2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FF6699"/>
          </a:solidFill>
          <a:ln>
            <a:noFill/>
          </a:ln>
          <a:effectLst/>
        </c:spPr>
      </c:pivotFmt>
      <c:pivotFmt>
        <c:idx val="27"/>
        <c:spPr>
          <a:solidFill>
            <a:srgbClr val="009AD0"/>
          </a:solidFill>
          <a:ln>
            <a:noFill/>
          </a:ln>
          <a:effectLst/>
        </c:spPr>
      </c:pivotFmt>
      <c:pivotFmt>
        <c:idx val="28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29"/>
        <c:spPr>
          <a:solidFill>
            <a:srgbClr val="67C5BA"/>
          </a:solidFill>
          <a:ln>
            <a:noFill/>
          </a:ln>
          <a:effectLst/>
        </c:spPr>
      </c:pivotFmt>
      <c:pivotFmt>
        <c:idx val="3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Tahoma" panose="020B0604030504040204" pitchFamily="34" charset="0"/>
                  <a:cs typeface="Tahoma" panose="020B0604030504040204" pitchFamily="34" charset="0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FF6699"/>
          </a:solidFill>
          <a:ln>
            <a:noFill/>
          </a:ln>
          <a:effectLst/>
        </c:spPr>
      </c:pivotFmt>
      <c:pivotFmt>
        <c:idx val="32"/>
        <c:spPr>
          <a:solidFill>
            <a:srgbClr val="009AD0"/>
          </a:solidFill>
          <a:ln>
            <a:noFill/>
          </a:ln>
          <a:effectLst/>
        </c:spPr>
      </c:pivotFmt>
      <c:pivotFmt>
        <c:idx val="33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34"/>
        <c:spPr>
          <a:solidFill>
            <a:srgbClr val="67C5BA"/>
          </a:solidFill>
          <a:ln>
            <a:noFill/>
          </a:ln>
          <a:effectLst/>
        </c:spPr>
      </c:pivotFmt>
      <c:pivotFmt>
        <c:idx val="35"/>
        <c:spPr>
          <a:solidFill>
            <a:srgbClr val="5A9D35"/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0092804024496939"/>
          <c:y val="0.12261592300962378"/>
          <c:w val="0.87529418197725284"/>
          <c:h val="0.644984689413823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Index!$B$10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6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579-453A-94AB-1488118C8FD8}"/>
              </c:ext>
            </c:extLst>
          </c:dPt>
          <c:dPt>
            <c:idx val="1"/>
            <c:invertIfNegative val="0"/>
            <c:bubble3D val="0"/>
            <c:spPr>
              <a:solidFill>
                <a:srgbClr val="5A9D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579-453A-94AB-1488118C8FD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579-453A-94AB-1488118C8FD8}"/>
              </c:ext>
            </c:extLst>
          </c:dPt>
          <c:dPt>
            <c:idx val="3"/>
            <c:invertIfNegative val="0"/>
            <c:bubble3D val="0"/>
            <c:spPr>
              <a:solidFill>
                <a:srgbClr val="009AD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579-453A-94AB-1488118C8FD8}"/>
              </c:ext>
            </c:extLst>
          </c:dPt>
          <c:dPt>
            <c:idx val="4"/>
            <c:invertIfNegative val="0"/>
            <c:bubble3D val="0"/>
            <c:spPr>
              <a:solidFill>
                <a:srgbClr val="67C5B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FB9-4CAB-BB2C-0484AFCC7A9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mpact" panose="020B080603090205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Index!$B$10</c:f>
              <c:strCache>
                <c:ptCount val="5"/>
                <c:pt idx="0">
                  <c:v>มากกว่า 60 ปี</c:v>
                </c:pt>
                <c:pt idx="1">
                  <c:v>มากกว่า 20 แต่ไม่เกิน 30 ปี</c:v>
                </c:pt>
                <c:pt idx="2">
                  <c:v>มากกว่า 50 แต่ไม่เกิน 60 ปี</c:v>
                </c:pt>
                <c:pt idx="3">
                  <c:v>มากกว่า 30 แต่ไม่เกิน 40 ปี</c:v>
                </c:pt>
                <c:pt idx="4">
                  <c:v>มากกว่า 40 แต่ไม่เกิน 50 ปี</c:v>
                </c:pt>
              </c:strCache>
            </c:strRef>
          </c:cat>
          <c:val>
            <c:numRef>
              <c:f>Index!$B$10</c:f>
              <c:numCache>
                <c:formatCode>General</c:formatCode>
                <c:ptCount val="5"/>
                <c:pt idx="0">
                  <c:v>2</c:v>
                </c:pt>
                <c:pt idx="1">
                  <c:v>14</c:v>
                </c:pt>
                <c:pt idx="2">
                  <c:v>43</c:v>
                </c:pt>
                <c:pt idx="3">
                  <c:v>48</c:v>
                </c:pt>
                <c:pt idx="4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579-453A-94AB-1488118C8F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875836719"/>
        <c:axId val="878300879"/>
      </c:barChart>
      <c:catAx>
        <c:axId val="87583671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th-TH"/>
          </a:p>
        </c:txPr>
        <c:crossAx val="878300879"/>
        <c:crosses val="autoZero"/>
        <c:auto val="1"/>
        <c:lblAlgn val="ctr"/>
        <c:lblOffset val="100"/>
        <c:noMultiLvlLbl val="0"/>
      </c:catAx>
      <c:valAx>
        <c:axId val="8783008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th-TH"/>
          </a:p>
        </c:txPr>
        <c:crossAx val="875836719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>
              <a:lumMod val="75000"/>
              <a:lumOff val="25000"/>
            </a:schemeClr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th-TH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[ผลการสำรวจการฉีดวัคซ้นป้องกัน COVID และการเปิดประเทศ-To member.xlsx]Index!PivotTable8</c:name>
    <c:fmtId val="15"/>
  </c:pivotSource>
  <c:chart>
    <c:title>
      <c:tx>
        <c:strRef>
          <c:f>Index!$H$19</c:f>
          <c:strCache>
            <c:ptCount val="1"/>
            <c:pt idx="0">
              <c:v>สถานะการฉีดวัคซีน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67C5BA"/>
          </a:solidFill>
          <a:ln>
            <a:noFill/>
          </a:ln>
          <a:effectLst/>
          <a:sp3d/>
        </c:spPr>
      </c:pivotFmt>
      <c:pivotFmt>
        <c:idx val="2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3"/>
        <c:spPr>
          <a:solidFill>
            <a:srgbClr val="009AD0"/>
          </a:solidFill>
          <a:ln>
            <a:noFill/>
          </a:ln>
          <a:effectLst/>
          <a:sp3d/>
        </c:spPr>
      </c:pivotFmt>
      <c:pivotFmt>
        <c:idx val="4"/>
        <c:spPr>
          <a:solidFill>
            <a:srgbClr val="FF6699"/>
          </a:solidFill>
          <a:ln>
            <a:noFill/>
          </a:ln>
          <a:effectLst/>
          <a:sp3d/>
        </c:spPr>
      </c:pivotFmt>
      <c:pivotFmt>
        <c:idx val="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67C5BA"/>
          </a:solidFill>
          <a:ln>
            <a:noFill/>
          </a:ln>
          <a:effectLst/>
          <a:sp3d/>
        </c:spPr>
      </c:pivotFmt>
      <c:pivotFmt>
        <c:idx val="7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8"/>
        <c:spPr>
          <a:solidFill>
            <a:srgbClr val="009AD0"/>
          </a:solidFill>
          <a:ln>
            <a:noFill/>
          </a:ln>
          <a:effectLst/>
          <a:sp3d/>
        </c:spPr>
      </c:pivotFmt>
      <c:pivotFmt>
        <c:idx val="9"/>
        <c:spPr>
          <a:solidFill>
            <a:srgbClr val="FF6699"/>
          </a:solidFill>
          <a:ln>
            <a:noFill/>
          </a:ln>
          <a:effectLst/>
          <a:sp3d/>
        </c:spPr>
      </c:pivotFmt>
      <c:pivotFmt>
        <c:idx val="1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rgbClr val="67C5BA"/>
          </a:solidFill>
          <a:ln>
            <a:noFill/>
          </a:ln>
          <a:effectLst/>
          <a:sp3d/>
        </c:spPr>
      </c:pivotFmt>
      <c:pivotFmt>
        <c:idx val="12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13"/>
        <c:spPr>
          <a:solidFill>
            <a:srgbClr val="009AD0"/>
          </a:solidFill>
          <a:ln>
            <a:noFill/>
          </a:ln>
          <a:effectLst/>
          <a:sp3d/>
        </c:spPr>
      </c:pivotFmt>
      <c:pivotFmt>
        <c:idx val="14"/>
        <c:spPr>
          <a:solidFill>
            <a:srgbClr val="FF6699"/>
          </a:solidFill>
          <a:ln>
            <a:noFill/>
          </a:ln>
          <a:effectLst/>
          <a:sp3d/>
        </c:spPr>
      </c:pivotFmt>
      <c:pivotFmt>
        <c:idx val="1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67C5BA"/>
          </a:solidFill>
          <a:ln>
            <a:noFill/>
          </a:ln>
          <a:effectLst/>
          <a:sp3d/>
        </c:spPr>
      </c:pivotFmt>
      <c:pivotFmt>
        <c:idx val="17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18"/>
        <c:spPr>
          <a:solidFill>
            <a:srgbClr val="009AD0"/>
          </a:solidFill>
          <a:ln>
            <a:noFill/>
          </a:ln>
          <a:effectLst/>
          <a:sp3d/>
        </c:spPr>
      </c:pivotFmt>
      <c:pivotFmt>
        <c:idx val="19"/>
        <c:spPr>
          <a:solidFill>
            <a:srgbClr val="FF6699"/>
          </a:solidFill>
          <a:ln>
            <a:noFill/>
          </a:ln>
          <a:effectLst/>
          <a:sp3d/>
        </c:spPr>
      </c:pivotFmt>
      <c:pivotFmt>
        <c:idx val="2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rgbClr val="67C5BA"/>
          </a:solidFill>
          <a:ln>
            <a:noFill/>
          </a:ln>
          <a:effectLst/>
          <a:sp3d/>
        </c:spPr>
      </c:pivotFmt>
      <c:pivotFmt>
        <c:idx val="22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23"/>
        <c:spPr>
          <a:solidFill>
            <a:srgbClr val="009AD0"/>
          </a:solidFill>
          <a:ln>
            <a:noFill/>
          </a:ln>
          <a:effectLst/>
          <a:sp3d/>
        </c:spPr>
      </c:pivotFmt>
      <c:pivotFmt>
        <c:idx val="24"/>
        <c:spPr>
          <a:solidFill>
            <a:srgbClr val="FF6699"/>
          </a:solidFill>
          <a:ln>
            <a:noFill/>
          </a:ln>
          <a:effectLst/>
          <a:sp3d/>
        </c:spPr>
      </c:pivotFmt>
      <c:pivotFmt>
        <c:idx val="2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lang="en-US"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rgbClr val="67C5BA"/>
          </a:solidFill>
          <a:ln>
            <a:noFill/>
          </a:ln>
          <a:effectLst/>
          <a:sp3d/>
        </c:spPr>
      </c:pivotFmt>
      <c:pivotFmt>
        <c:idx val="27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28"/>
        <c:spPr>
          <a:solidFill>
            <a:srgbClr val="009AD0"/>
          </a:solidFill>
          <a:ln>
            <a:noFill/>
          </a:ln>
          <a:effectLst/>
          <a:sp3d/>
        </c:spPr>
      </c:pivotFmt>
      <c:pivotFmt>
        <c:idx val="29"/>
        <c:spPr>
          <a:solidFill>
            <a:srgbClr val="FF6699"/>
          </a:solidFill>
          <a:ln>
            <a:noFill/>
          </a:ln>
          <a:effectLst/>
          <a:sp3d/>
        </c:spPr>
      </c:pivotFmt>
      <c:pivotFmt>
        <c:idx val="3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lang="en-US"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rgbClr val="67C5BA"/>
          </a:solidFill>
          <a:ln>
            <a:noFill/>
          </a:ln>
          <a:effectLst/>
          <a:sp3d/>
        </c:spPr>
      </c:pivotFmt>
      <c:pivotFmt>
        <c:idx val="32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33"/>
        <c:spPr>
          <a:solidFill>
            <a:srgbClr val="009AD0"/>
          </a:solidFill>
          <a:ln>
            <a:noFill/>
          </a:ln>
          <a:effectLst/>
          <a:sp3d/>
        </c:spPr>
      </c:pivotFmt>
      <c:pivotFmt>
        <c:idx val="34"/>
        <c:spPr>
          <a:solidFill>
            <a:srgbClr val="FF6699"/>
          </a:solidFill>
          <a:ln>
            <a:noFill/>
          </a:ln>
          <a:effectLst/>
          <a:sp3d/>
        </c:spPr>
      </c:pivotFmt>
      <c:pivotFmt>
        <c:idx val="35"/>
        <c:spPr>
          <a:solidFill>
            <a:srgbClr val="FF6699"/>
          </a:solidFill>
          <a:ln>
            <a:noFill/>
          </a:ln>
          <a:effectLst/>
          <a:sp3d/>
        </c:spPr>
      </c:pivotFmt>
    </c:pivotFmts>
    <c:view3D>
      <c:rotX val="10"/>
      <c:rotY val="1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7.1988407699037624E-2"/>
          <c:y val="0.12309055118110239"/>
          <c:w val="0.89745603674540686"/>
          <c:h val="0.47995625546806647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Index!$H$19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66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077-4C1D-861B-1D73918D47E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077-4C1D-861B-1D73918D47E9}"/>
              </c:ext>
            </c:extLst>
          </c:dPt>
          <c:dPt>
            <c:idx val="2"/>
            <c:invertIfNegative val="0"/>
            <c:bubble3D val="0"/>
            <c:spPr>
              <a:solidFill>
                <a:srgbClr val="009AD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6077-4C1D-861B-1D73918D47E9}"/>
              </c:ext>
            </c:extLst>
          </c:dPt>
          <c:dPt>
            <c:idx val="3"/>
            <c:invertIfNegative val="0"/>
            <c:bubble3D val="0"/>
            <c:spPr>
              <a:solidFill>
                <a:srgbClr val="67C5B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77-4C1D-861B-1D73918D47E9}"/>
              </c:ext>
            </c:extLst>
          </c:dPt>
          <c:cat>
            <c:strRef>
              <c:f>Index!$H$19</c:f>
              <c:strCache>
                <c:ptCount val="4"/>
                <c:pt idx="0">
                  <c:v>ฉีดวัคซีนครบ 2 เข็มแล้ว</c:v>
                </c:pt>
                <c:pt idx="1">
                  <c:v>ฉีดวัคซีนเข็มที่ 1 แล้ว</c:v>
                </c:pt>
                <c:pt idx="2">
                  <c:v>ยังไม่ได้ลงทะเบียนรับการฉีดวัคซีน</c:v>
                </c:pt>
                <c:pt idx="3">
                  <c:v>รอรับการฉีดวัคซีน</c:v>
                </c:pt>
              </c:strCache>
            </c:strRef>
          </c:cat>
          <c:val>
            <c:numRef>
              <c:f>Index!$H$19</c:f>
              <c:numCache>
                <c:formatCode>General</c:formatCode>
                <c:ptCount val="4"/>
                <c:pt idx="0">
                  <c:v>21</c:v>
                </c:pt>
                <c:pt idx="1">
                  <c:v>35</c:v>
                </c:pt>
                <c:pt idx="2">
                  <c:v>44</c:v>
                </c:pt>
                <c:pt idx="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077-4C1D-861B-1D73918D47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shape val="cylinder"/>
        <c:axId val="875849919"/>
        <c:axId val="874785743"/>
        <c:axId val="0"/>
      </c:bar3DChart>
      <c:catAx>
        <c:axId val="875849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874785743"/>
        <c:crosses val="autoZero"/>
        <c:auto val="1"/>
        <c:lblAlgn val="ctr"/>
        <c:lblOffset val="100"/>
        <c:noMultiLvlLbl val="0"/>
      </c:catAx>
      <c:valAx>
        <c:axId val="87478574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th-TH"/>
          </a:p>
        </c:txPr>
        <c:crossAx val="875849919"/>
        <c:crosses val="autoZero"/>
        <c:crossBetween val="between"/>
        <c:majorUnit val="20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lang="en-US" sz="10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en-US" sz="1000" b="0" i="0" u="none" strike="noStrike" kern="1200" baseline="0">
          <a:solidFill>
            <a:schemeClr val="tx1">
              <a:lumMod val="75000"/>
              <a:lumOff val="25000"/>
            </a:schemeClr>
          </a:solidFill>
          <a:latin typeface="+mn-lt"/>
          <a:ea typeface="+mn-ea"/>
          <a:cs typeface="+mn-cs"/>
        </a:defRPr>
      </a:pPr>
      <a:endParaRPr lang="th-TH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[ผลการสำรวจการฉีดวัคซ้นป้องกัน COVID และการเปิดประเทศ-To member.xlsx]Index!PivotTable6</c:name>
    <c:fmtId val="8"/>
  </c:pivotSource>
  <c:chart>
    <c:title>
      <c:tx>
        <c:strRef>
          <c:f>Index!$H$4</c:f>
          <c:strCache>
            <c:ptCount val="1"/>
            <c:pt idx="0">
              <c:v>วัคซีนที่ท่านฉีดหรือจะฉีด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67C5BA"/>
          </a:solidFill>
          <a:ln>
            <a:noFill/>
          </a:ln>
          <a:effectLst/>
          <a:sp3d/>
        </c:spPr>
      </c:pivotFmt>
      <c:pivotFmt>
        <c:idx val="2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3"/>
        <c:spPr>
          <a:solidFill>
            <a:srgbClr val="009AD0"/>
          </a:solidFill>
          <a:ln>
            <a:noFill/>
          </a:ln>
          <a:effectLst/>
          <a:sp3d/>
        </c:spPr>
      </c:pivotFmt>
      <c:pivotFmt>
        <c:idx val="4"/>
        <c:spPr>
          <a:solidFill>
            <a:srgbClr val="FF6699"/>
          </a:solidFill>
          <a:ln>
            <a:noFill/>
          </a:ln>
          <a:effectLst/>
          <a:sp3d/>
        </c:spPr>
      </c:pivotFmt>
      <c:pivotFmt>
        <c:idx val="5"/>
        <c:spPr>
          <a:solidFill>
            <a:schemeClr val="tx2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6"/>
        <c:spPr>
          <a:solidFill>
            <a:schemeClr val="bg1">
              <a:lumMod val="85000"/>
            </a:schemeClr>
          </a:solidFill>
          <a:ln>
            <a:noFill/>
          </a:ln>
          <a:effectLst/>
          <a:sp3d/>
        </c:spPr>
      </c:pivotFmt>
      <c:pivotFmt>
        <c:idx val="7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rgbClr val="67C5BA"/>
          </a:solidFill>
          <a:ln>
            <a:noFill/>
          </a:ln>
          <a:effectLst/>
          <a:sp3d/>
        </c:spPr>
      </c:pivotFmt>
      <c:pivotFmt>
        <c:idx val="9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10"/>
        <c:spPr>
          <a:solidFill>
            <a:srgbClr val="009AD0"/>
          </a:solidFill>
          <a:ln>
            <a:noFill/>
          </a:ln>
          <a:effectLst/>
          <a:sp3d/>
        </c:spPr>
      </c:pivotFmt>
      <c:pivotFmt>
        <c:idx val="11"/>
        <c:spPr>
          <a:solidFill>
            <a:srgbClr val="FF6699"/>
          </a:solidFill>
          <a:ln>
            <a:noFill/>
          </a:ln>
          <a:effectLst/>
          <a:sp3d/>
        </c:spPr>
      </c:pivotFmt>
      <c:pivotFmt>
        <c:idx val="12"/>
        <c:spPr>
          <a:solidFill>
            <a:schemeClr val="tx2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13"/>
        <c:spPr>
          <a:solidFill>
            <a:schemeClr val="bg1">
              <a:lumMod val="85000"/>
            </a:schemeClr>
          </a:solidFill>
          <a:ln>
            <a:noFill/>
          </a:ln>
          <a:effectLst/>
          <a:sp3d/>
        </c:spPr>
      </c:pivotFmt>
      <c:pivotFmt>
        <c:idx val="14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rgbClr val="67C5BA"/>
          </a:solidFill>
          <a:ln>
            <a:noFill/>
          </a:ln>
          <a:effectLst/>
          <a:sp3d/>
        </c:spPr>
      </c:pivotFmt>
      <c:pivotFmt>
        <c:idx val="16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17"/>
        <c:spPr>
          <a:solidFill>
            <a:srgbClr val="009AD0"/>
          </a:solidFill>
          <a:ln>
            <a:noFill/>
          </a:ln>
          <a:effectLst/>
          <a:sp3d/>
        </c:spPr>
      </c:pivotFmt>
      <c:pivotFmt>
        <c:idx val="18"/>
        <c:spPr>
          <a:solidFill>
            <a:srgbClr val="FF6699"/>
          </a:solidFill>
          <a:ln>
            <a:noFill/>
          </a:ln>
          <a:effectLst/>
          <a:sp3d/>
        </c:spPr>
      </c:pivotFmt>
      <c:pivotFmt>
        <c:idx val="19"/>
        <c:spPr>
          <a:solidFill>
            <a:schemeClr val="tx2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20"/>
        <c:spPr>
          <a:solidFill>
            <a:schemeClr val="bg1">
              <a:lumMod val="85000"/>
            </a:schemeClr>
          </a:solidFill>
          <a:ln>
            <a:noFill/>
          </a:ln>
          <a:effectLst/>
          <a:sp3d/>
        </c:spPr>
      </c:pivotFmt>
      <c:pivotFmt>
        <c:idx val="21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rgbClr val="67C5BA"/>
          </a:solidFill>
          <a:ln>
            <a:noFill/>
          </a:ln>
          <a:effectLst/>
          <a:sp3d/>
        </c:spPr>
      </c:pivotFmt>
      <c:pivotFmt>
        <c:idx val="23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24"/>
        <c:spPr>
          <a:solidFill>
            <a:srgbClr val="009AD0"/>
          </a:solidFill>
          <a:ln>
            <a:noFill/>
          </a:ln>
          <a:effectLst/>
          <a:sp3d/>
        </c:spPr>
      </c:pivotFmt>
      <c:pivotFmt>
        <c:idx val="25"/>
        <c:spPr>
          <a:solidFill>
            <a:srgbClr val="FF6699"/>
          </a:solidFill>
          <a:ln>
            <a:noFill/>
          </a:ln>
          <a:effectLst/>
          <a:sp3d/>
        </c:spPr>
      </c:pivotFmt>
      <c:pivotFmt>
        <c:idx val="26"/>
        <c:spPr>
          <a:solidFill>
            <a:schemeClr val="tx2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27"/>
        <c:spPr>
          <a:solidFill>
            <a:schemeClr val="bg1">
              <a:lumMod val="85000"/>
            </a:schemeClr>
          </a:solidFill>
          <a:ln>
            <a:noFill/>
          </a:ln>
          <a:effectLst/>
          <a:sp3d/>
        </c:spPr>
      </c:pivotFmt>
      <c:pivotFmt>
        <c:idx val="28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rgbClr val="67C5BA"/>
          </a:solidFill>
          <a:ln>
            <a:noFill/>
          </a:ln>
          <a:effectLst/>
          <a:sp3d/>
        </c:spPr>
      </c:pivotFmt>
      <c:pivotFmt>
        <c:idx val="30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31"/>
        <c:spPr>
          <a:solidFill>
            <a:srgbClr val="009AD0"/>
          </a:solidFill>
          <a:ln>
            <a:noFill/>
          </a:ln>
          <a:effectLst/>
          <a:sp3d/>
        </c:spPr>
      </c:pivotFmt>
      <c:pivotFmt>
        <c:idx val="32"/>
        <c:spPr>
          <a:solidFill>
            <a:srgbClr val="FF6699"/>
          </a:solidFill>
          <a:ln>
            <a:noFill/>
          </a:ln>
          <a:effectLst/>
          <a:sp3d/>
        </c:spPr>
      </c:pivotFmt>
      <c:pivotFmt>
        <c:idx val="33"/>
        <c:spPr>
          <a:solidFill>
            <a:schemeClr val="tx2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34"/>
        <c:spPr>
          <a:solidFill>
            <a:schemeClr val="bg1">
              <a:lumMod val="85000"/>
            </a:schemeClr>
          </a:solidFill>
          <a:ln>
            <a:noFill/>
          </a:ln>
          <a:effectLst/>
          <a:sp3d/>
        </c:spPr>
      </c:pivotFmt>
      <c:pivotFmt>
        <c:idx val="35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rgbClr val="67C5BA"/>
          </a:solidFill>
          <a:ln>
            <a:noFill/>
          </a:ln>
          <a:effectLst/>
          <a:sp3d/>
        </c:spPr>
      </c:pivotFmt>
      <c:pivotFmt>
        <c:idx val="37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38"/>
        <c:spPr>
          <a:solidFill>
            <a:srgbClr val="009AD0"/>
          </a:solidFill>
          <a:ln>
            <a:noFill/>
          </a:ln>
          <a:effectLst/>
          <a:sp3d/>
        </c:spPr>
      </c:pivotFmt>
      <c:pivotFmt>
        <c:idx val="39"/>
        <c:spPr>
          <a:solidFill>
            <a:srgbClr val="FF6699"/>
          </a:solidFill>
          <a:ln>
            <a:noFill/>
          </a:ln>
          <a:effectLst/>
          <a:sp3d/>
        </c:spPr>
      </c:pivotFmt>
      <c:pivotFmt>
        <c:idx val="40"/>
        <c:spPr>
          <a:solidFill>
            <a:schemeClr val="tx2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41"/>
        <c:spPr>
          <a:solidFill>
            <a:schemeClr val="bg1">
              <a:lumMod val="85000"/>
            </a:schemeClr>
          </a:solidFill>
          <a:ln>
            <a:noFill/>
          </a:ln>
          <a:effectLst/>
          <a:sp3d/>
        </c:spPr>
      </c:pivotFmt>
      <c:pivotFmt>
        <c:idx val="42"/>
        <c:spPr>
          <a:solidFill>
            <a:schemeClr val="accent1"/>
          </a:solidFill>
          <a:ln>
            <a:noFill/>
          </a:ln>
          <a:effectLst/>
          <a:sp3d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rgbClr val="67C5BA"/>
          </a:solidFill>
          <a:ln>
            <a:noFill/>
          </a:ln>
          <a:effectLst/>
          <a:sp3d/>
        </c:spPr>
      </c:pivotFmt>
      <c:pivotFmt>
        <c:idx val="44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45"/>
        <c:spPr>
          <a:solidFill>
            <a:srgbClr val="009AD0"/>
          </a:solidFill>
          <a:ln>
            <a:noFill/>
          </a:ln>
          <a:effectLst/>
          <a:sp3d/>
        </c:spPr>
      </c:pivotFmt>
      <c:pivotFmt>
        <c:idx val="46"/>
        <c:spPr>
          <a:solidFill>
            <a:srgbClr val="FF6699"/>
          </a:solidFill>
          <a:ln>
            <a:noFill/>
          </a:ln>
          <a:effectLst/>
          <a:sp3d/>
        </c:spPr>
      </c:pivotFmt>
      <c:pivotFmt>
        <c:idx val="47"/>
        <c:spPr>
          <a:solidFill>
            <a:schemeClr val="tx2">
              <a:lumMod val="60000"/>
              <a:lumOff val="40000"/>
            </a:schemeClr>
          </a:solidFill>
          <a:ln>
            <a:noFill/>
          </a:ln>
          <a:effectLst/>
          <a:sp3d/>
        </c:spPr>
      </c:pivotFmt>
      <c:pivotFmt>
        <c:idx val="48"/>
        <c:spPr>
          <a:solidFill>
            <a:schemeClr val="bg1">
              <a:lumMod val="85000"/>
            </a:schemeClr>
          </a:solidFill>
          <a:ln>
            <a:noFill/>
          </a:ln>
          <a:effectLst/>
          <a:sp3d/>
        </c:spPr>
      </c:pivotFmt>
      <c:pivotFmt>
        <c:idx val="49"/>
        <c:spPr>
          <a:solidFill>
            <a:srgbClr val="009AD0"/>
          </a:solidFill>
          <a:ln>
            <a:noFill/>
          </a:ln>
          <a:effectLst/>
          <a:sp3d/>
        </c:spPr>
      </c:pivotFmt>
    </c:pivotFmts>
    <c:view3D>
      <c:rotX val="10"/>
      <c:rotY val="10"/>
      <c:depthPercent val="100"/>
      <c:rAngAx val="1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4462992125984253"/>
          <c:y val="0.11335666375036454"/>
          <c:w val="0.82481452318460191"/>
          <c:h val="0.4693777340332458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Index!$H$4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5DC-494E-8DF4-CD0859AF07E1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5DC-494E-8DF4-CD0859AF07E1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5DC-494E-8DF4-CD0859AF07E1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C5DC-494E-8DF4-CD0859AF07E1}"/>
              </c:ext>
            </c:extLst>
          </c:dPt>
          <c:dPt>
            <c:idx val="4"/>
            <c:invertIfNegative val="0"/>
            <c:bubble3D val="0"/>
            <c:spPr>
              <a:solidFill>
                <a:srgbClr val="009AD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C5DC-494E-8DF4-CD0859AF07E1}"/>
              </c:ext>
            </c:extLst>
          </c:dPt>
          <c:dPt>
            <c:idx val="5"/>
            <c:invertIfNegative val="0"/>
            <c:bubble3D val="0"/>
            <c:spPr>
              <a:solidFill>
                <a:schemeClr val="bg1">
                  <a:lumMod val="8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C5DC-494E-8DF4-CD0859AF07E1}"/>
              </c:ext>
            </c:extLst>
          </c:dPt>
          <c:dPt>
            <c:idx val="6"/>
            <c:invertIfNegative val="0"/>
            <c:bubble3D val="0"/>
            <c:spPr>
              <a:solidFill>
                <a:srgbClr val="FF6699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9C5F-4432-9EF0-D3A692B14275}"/>
              </c:ext>
            </c:extLst>
          </c:dPt>
          <c:dPt>
            <c:idx val="7"/>
            <c:invertIfNegative val="0"/>
            <c:bubble3D val="0"/>
            <c:spPr>
              <a:solidFill>
                <a:srgbClr val="009AD0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C-CA85-42CE-B9C5-630D1E440ABF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E-CA85-42CE-B9C5-630D1E440ABF}"/>
              </c:ext>
            </c:extLst>
          </c:dPt>
          <c:dPt>
            <c:idx val="9"/>
            <c:invertIfNegative val="0"/>
            <c:bubble3D val="0"/>
            <c:spPr>
              <a:solidFill>
                <a:srgbClr val="67C5BA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0-CA85-42CE-B9C5-630D1E440AB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Index!$H$4</c:f>
              <c:strCache>
                <c:ptCount val="10"/>
                <c:pt idx="0">
                  <c:v>AstraZeneca (ผลิตในไทย)</c:v>
                </c:pt>
                <c:pt idx="1">
                  <c:v>ยังไม่ได้รับการแจ้งชื่อวัคซีน</c:v>
                </c:pt>
                <c:pt idx="2">
                  <c:v>Pfizer (United States and Germany)</c:v>
                </c:pt>
                <c:pt idx="3">
                  <c:v>Modena (United States)</c:v>
                </c:pt>
                <c:pt idx="4">
                  <c:v>ยังไม่ได้ลงทะเบียนรับการฉีดวัคซีน</c:v>
                </c:pt>
                <c:pt idx="5">
                  <c:v>Sinopharm (China)</c:v>
                </c:pt>
                <c:pt idx="6">
                  <c:v>Sinovac (China)</c:v>
                </c:pt>
                <c:pt idx="7">
                  <c:v>(blank)</c:v>
                </c:pt>
                <c:pt idx="8">
                  <c:v>AstraZeneca (UK)</c:v>
                </c:pt>
                <c:pt idx="9">
                  <c:v>ยังไม่ทราบแน่ชัด (สำหรับผู้ที่รอการฉีด)</c:v>
                </c:pt>
              </c:strCache>
            </c:strRef>
          </c:cat>
          <c:val>
            <c:numRef>
              <c:f>Index!$H$4</c:f>
              <c:numCache>
                <c:formatCode>General</c:formatCode>
                <c:ptCount val="10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7</c:v>
                </c:pt>
                <c:pt idx="4">
                  <c:v>10</c:v>
                </c:pt>
                <c:pt idx="5">
                  <c:v>15</c:v>
                </c:pt>
                <c:pt idx="6">
                  <c:v>30</c:v>
                </c:pt>
                <c:pt idx="7">
                  <c:v>34</c:v>
                </c:pt>
                <c:pt idx="8">
                  <c:v>38</c:v>
                </c:pt>
                <c:pt idx="9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5DC-494E-8DF4-CD0859AF0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shape val="cylinder"/>
        <c:axId val="1183431935"/>
        <c:axId val="1184250415"/>
        <c:axId val="0"/>
      </c:bar3DChart>
      <c:catAx>
        <c:axId val="11834319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84250415"/>
        <c:crosses val="autoZero"/>
        <c:auto val="1"/>
        <c:lblAlgn val="ctr"/>
        <c:lblOffset val="100"/>
        <c:noMultiLvlLbl val="0"/>
      </c:catAx>
      <c:valAx>
        <c:axId val="118425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834319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[ผลการสำรวจการฉีดวัคซ้นป้องกัน COVID และการเปิดประเทศ-To member.xlsx]Index!PivotTable7</c:name>
    <c:fmtId val="9"/>
  </c:pivotSource>
  <c:chart>
    <c:title>
      <c:tx>
        <c:strRef>
          <c:f>Index!$B$19</c:f>
          <c:strCache>
            <c:ptCount val="1"/>
            <c:pt idx="0">
              <c:v>ท่านเห็นด้วยกับการเปิดประเทศหรือไม่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ivotFmts>
      <c:pivotFmt>
        <c:idx val="0"/>
        <c:spPr>
          <a:solidFill>
            <a:srgbClr val="009AD0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EB4B62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rgbClr val="5A9D35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rgbClr val="009AD0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rgbClr val="5A9D35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rgbClr val="EB4B62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rgbClr val="009AD0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rgbClr val="5A9D35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rgbClr val="EB4B62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rgbClr val="009AD0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rgbClr val="5A9D35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rgbClr val="EB4B62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rgbClr val="009AD0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rgbClr val="5A9D35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rgbClr val="EB4B62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rgbClr val="009AD0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rgbClr val="5A9D35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rgbClr val="EB4B62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rgbClr val="009AD0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500" b="0" i="0" u="none" strike="noStrike" kern="1200" baseline="0">
                  <a:solidFill>
                    <a:schemeClr val="bg1"/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rgbClr val="2CB269"/>
          </a:solidFill>
          <a:ln w="19050">
            <a:solidFill>
              <a:schemeClr val="lt1"/>
            </a:solidFill>
          </a:ln>
          <a:effectLst/>
        </c:spPr>
      </c:pivotFmt>
      <c:pivotFmt>
        <c:idx val="20"/>
        <c:spPr>
          <a:solidFill>
            <a:srgbClr val="EB4B62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374580928698165"/>
              <c:y val="7.9581267623804353E-2"/>
            </c:manualLayout>
          </c:layout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500" b="0" i="0" u="none" strike="noStrike" kern="1200" baseline="0">
                  <a:solidFill>
                    <a:schemeClr val="bg1"/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1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22743922032209471"/>
          <c:y val="0.13297176679969799"/>
          <c:w val="0.55618011479377505"/>
          <c:h val="0.84792071153777016"/>
        </c:manualLayout>
      </c:layout>
      <c:doughnutChart>
        <c:varyColors val="1"/>
        <c:ser>
          <c:idx val="0"/>
          <c:order val="0"/>
          <c:tx>
            <c:strRef>
              <c:f>Index!$B$19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9AD0"/>
            </a:solidFill>
          </c:spPr>
          <c:dPt>
            <c:idx val="0"/>
            <c:bubble3D val="0"/>
            <c:spPr>
              <a:solidFill>
                <a:srgbClr val="2CB26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A7-4B05-833E-128FE0DBA544}"/>
              </c:ext>
            </c:extLst>
          </c:dPt>
          <c:dPt>
            <c:idx val="1"/>
            <c:bubble3D val="0"/>
            <c:spPr>
              <a:solidFill>
                <a:srgbClr val="EB4B6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A7-4B05-833E-128FE0DBA544}"/>
              </c:ext>
            </c:extLst>
          </c:dPt>
          <c:dLbls>
            <c:dLbl>
              <c:idx val="1"/>
              <c:layout>
                <c:manualLayout>
                  <c:x val="0.1374580928698165"/>
                  <c:y val="7.9581267623804353E-2"/>
                </c:manualLayout>
              </c:layout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A7-4B05-833E-128FE0DBA5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500" b="0" i="0" u="none" strike="noStrike" kern="1200" baseline="0">
                    <a:solidFill>
                      <a:schemeClr val="bg1"/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Index!$B$19</c:f>
              <c:strCache>
                <c:ptCount val="2"/>
                <c:pt idx="0">
                  <c:v>เห็นด้วย</c:v>
                </c:pt>
                <c:pt idx="1">
                  <c:v>ไม่เห็นด้วย</c:v>
                </c:pt>
              </c:strCache>
            </c:strRef>
          </c:cat>
          <c:val>
            <c:numRef>
              <c:f>Index!$B$19</c:f>
              <c:numCache>
                <c:formatCode>General</c:formatCode>
                <c:ptCount val="2"/>
                <c:pt idx="0">
                  <c:v>50</c:v>
                </c:pt>
                <c:pt idx="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A7-4B05-833E-128FE0DBA5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5"/>
      </c:doughnut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8161068971582601"/>
          <c:y val="0.4635515915818742"/>
          <c:w val="0.25582984736417497"/>
          <c:h val="0.188334791484397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th-TH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[ผลการสำรวจการฉีดวัคซ้นป้องกัน COVID และการเปิดประเทศ-To member.xlsx]Index!PivotTable10</c:name>
    <c:fmtId val="20"/>
  </c:pivotSource>
  <c:chart>
    <c:title>
      <c:tx>
        <c:strRef>
          <c:f>Index!$E$4</c:f>
          <c:strCache>
            <c:ptCount val="1"/>
            <c:pt idx="0">
              <c:v>แบ่งตามจังหวัด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th-TH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rgbClr val="67C5BA"/>
          </a:solidFill>
          <a:ln>
            <a:noFill/>
          </a:ln>
          <a:effectLst/>
        </c:spPr>
      </c:pivotFmt>
      <c:pivotFmt>
        <c:idx val="4"/>
        <c:spPr>
          <a:solidFill>
            <a:schemeClr val="accent4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5"/>
        <c:spPr>
          <a:solidFill>
            <a:srgbClr val="009AD0"/>
          </a:solidFill>
          <a:ln>
            <a:noFill/>
          </a:ln>
          <a:effectLst/>
        </c:spP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Impact" panose="020B0806030902050204" pitchFamily="34" charset="0"/>
                  <a:ea typeface="+mn-ea"/>
                  <a:cs typeface="+mn-cs"/>
                </a:defRPr>
              </a:pPr>
              <a:endParaRPr lang="th-TH"/>
            </a:p>
          </c:txPr>
          <c:dLblPos val="inEnd"/>
          <c:showLegendKey val="1"/>
          <c:showVal val="1"/>
          <c:showCatName val="0"/>
          <c:showSerName val="0"/>
          <c:showPercent val="1"/>
          <c:showBubbleSize val="1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rgbClr val="FF6699"/>
          </a:solidFill>
          <a:ln>
            <a:noFill/>
          </a:ln>
          <a:effectLst/>
        </c:spPr>
      </c:pivotFmt>
      <c:pivotFmt>
        <c:idx val="7"/>
        <c:spPr>
          <a:solidFill>
            <a:schemeClr val="accent4">
              <a:lumMod val="75000"/>
            </a:schemeClr>
          </a:solidFill>
          <a:ln>
            <a:noFill/>
          </a:ln>
          <a:effectLst/>
        </c:spPr>
      </c:pivotFmt>
      <c:pivotFmt>
        <c:idx val="8"/>
        <c:spPr>
          <a:solidFill>
            <a:schemeClr val="tx2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9"/>
        <c:spPr>
          <a:solidFill>
            <a:schemeClr val="tx2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10"/>
        <c:spPr>
          <a:solidFill>
            <a:schemeClr val="tx2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11"/>
        <c:spPr>
          <a:solidFill>
            <a:schemeClr val="tx2">
              <a:lumMod val="60000"/>
              <a:lumOff val="40000"/>
            </a:schemeClr>
          </a:solidFill>
          <a:ln>
            <a:noFill/>
          </a:ln>
          <a:effectLst/>
        </c:spPr>
      </c:pivotFmt>
      <c:pivotFmt>
        <c:idx val="12"/>
        <c:spPr>
          <a:solidFill>
            <a:srgbClr val="5A9D35"/>
          </a:solidFill>
          <a:ln>
            <a:noFill/>
          </a:ln>
          <a:effectLst/>
        </c:spPr>
      </c:pivotFmt>
      <c:pivotFmt>
        <c:idx val="13"/>
        <c:spPr>
          <a:solidFill>
            <a:schemeClr val="tx2">
              <a:lumMod val="60000"/>
              <a:lumOff val="40000"/>
            </a:schemeClr>
          </a:solidFill>
          <a:ln>
            <a:noFill/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6971474856538952"/>
          <c:y val="9.8392144899042952E-2"/>
          <c:w val="0.68391687612511565"/>
          <c:h val="0.8134678243352525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Index!$E$4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653-43A0-BFA0-06A45328CBD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653-43A0-BFA0-06A45328CBD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653-43A0-BFA0-06A45328CBD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653-43A0-BFA0-06A45328CBDE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653-43A0-BFA0-06A45328CBDE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653-43A0-BFA0-06A45328CBD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6653-43A0-BFA0-06A45328CBDE}"/>
              </c:ext>
            </c:extLst>
          </c:dPt>
          <c:dPt>
            <c:idx val="7"/>
            <c:invertIfNegative val="0"/>
            <c:bubble3D val="0"/>
            <c:spPr>
              <a:solidFill>
                <a:srgbClr val="FF6699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653-43A0-BFA0-06A45328CBDE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653-43A0-BFA0-06A45328CBDE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653-43A0-BFA0-06A45328CBDE}"/>
              </c:ext>
            </c:extLst>
          </c:dPt>
          <c:dPt>
            <c:idx val="10"/>
            <c:invertIfNegative val="0"/>
            <c:bubble3D val="0"/>
            <c:spPr>
              <a:solidFill>
                <a:srgbClr val="5A9D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B44-4D24-888B-E6126417E2E3}"/>
              </c:ext>
            </c:extLst>
          </c:dPt>
          <c:dPt>
            <c:idx val="1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925F-4339-9FC2-67AB2C9E0BEA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925F-4339-9FC2-67AB2C9E0BEA}"/>
              </c:ext>
            </c:extLst>
          </c:dPt>
          <c:dPt>
            <c:idx val="13"/>
            <c:invertIfNegative val="0"/>
            <c:bubble3D val="0"/>
            <c:spPr>
              <a:solidFill>
                <a:srgbClr val="009AD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925F-4339-9FC2-67AB2C9E0BEA}"/>
              </c:ext>
            </c:extLst>
          </c:dPt>
          <c:dPt>
            <c:idx val="14"/>
            <c:invertIfNegative val="0"/>
            <c:bubble3D val="0"/>
            <c:spPr>
              <a:solidFill>
                <a:srgbClr val="67C5B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925F-4339-9FC2-67AB2C9E0BEA}"/>
              </c:ext>
            </c:extLst>
          </c:dPt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400" b="0" i="0" u="none" strike="noStrike" kern="1200" baseline="0">
                      <a:solidFill>
                        <a:schemeClr val="bg1"/>
                      </a:solidFill>
                      <a:latin typeface="Impact" panose="020B0806030902050204" pitchFamily="34" charset="0"/>
                      <a:ea typeface="+mn-ea"/>
                      <a:cs typeface="+mn-cs"/>
                    </a:defRPr>
                  </a:pPr>
                  <a:endParaRPr lang="th-TH"/>
                </a:p>
              </c:txPr>
              <c:dLblPos val="inEnd"/>
              <c:showLegendKey val="1"/>
              <c:showVal val="1"/>
              <c:showCatName val="0"/>
              <c:showSerName val="0"/>
              <c:showPercent val="1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25F-4339-9FC2-67AB2C9E0BE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Impact" panose="020B0806030902050204" pitchFamily="34" charset="0"/>
                    <a:ea typeface="+mn-ea"/>
                    <a:cs typeface="+mn-cs"/>
                  </a:defRPr>
                </a:pPr>
                <a:endParaRPr lang="th-TH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Index!$E$4</c:f>
              <c:strCache>
                <c:ptCount val="15"/>
                <c:pt idx="0">
                  <c:v>พระนครศรีอยุธยา</c:v>
                </c:pt>
                <c:pt idx="1">
                  <c:v>นครปฐม</c:v>
                </c:pt>
                <c:pt idx="2">
                  <c:v>ขอนแก่น</c:v>
                </c:pt>
                <c:pt idx="3">
                  <c:v>เชียงราย</c:v>
                </c:pt>
                <c:pt idx="4">
                  <c:v>สมุทรสาคร</c:v>
                </c:pt>
                <c:pt idx="5">
                  <c:v>ปราจีนบุรี</c:v>
                </c:pt>
                <c:pt idx="6">
                  <c:v>นครราชสีมา</c:v>
                </c:pt>
                <c:pt idx="7">
                  <c:v>ฉะเชิงเทรา</c:v>
                </c:pt>
                <c:pt idx="8">
                  <c:v>นนทบุรี</c:v>
                </c:pt>
                <c:pt idx="9">
                  <c:v>ปทุมธานี</c:v>
                </c:pt>
                <c:pt idx="10">
                  <c:v>สระบุรี</c:v>
                </c:pt>
                <c:pt idx="11">
                  <c:v>สมุทรปราการ</c:v>
                </c:pt>
                <c:pt idx="12">
                  <c:v>กรุงเทพมหานคร</c:v>
                </c:pt>
                <c:pt idx="13">
                  <c:v>ระยอง</c:v>
                </c:pt>
                <c:pt idx="14">
                  <c:v>ชลบุรี</c:v>
                </c:pt>
              </c:strCache>
            </c:strRef>
          </c:cat>
          <c:val>
            <c:numRef>
              <c:f>Index!$E$4</c:f>
              <c:numCache>
                <c:formatCode>General</c:formatCode>
                <c:ptCount val="1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6</c:v>
                </c:pt>
                <c:pt idx="11">
                  <c:v>22</c:v>
                </c:pt>
                <c:pt idx="12">
                  <c:v>35</c:v>
                </c:pt>
                <c:pt idx="13">
                  <c:v>38</c:v>
                </c:pt>
                <c:pt idx="14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3-43A0-BFA0-06A45328CB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overlap val="100"/>
        <c:axId val="1180977279"/>
        <c:axId val="874790319"/>
      </c:barChart>
      <c:catAx>
        <c:axId val="11809772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th-TH"/>
          </a:p>
        </c:txPr>
        <c:crossAx val="874790319"/>
        <c:crosses val="autoZero"/>
        <c:auto val="1"/>
        <c:lblAlgn val="ctr"/>
        <c:lblOffset val="100"/>
        <c:noMultiLvlLbl val="0"/>
      </c:catAx>
      <c:valAx>
        <c:axId val="874790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8097727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 orientation="portrait"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forms.gle/kXGHVo9uB52zJnFP6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svg"/><Relationship Id="rId3" Type="http://schemas.openxmlformats.org/officeDocument/2006/relationships/chart" Target="../charts/chart3.xml"/><Relationship Id="rId7" Type="http://schemas.openxmlformats.org/officeDocument/2006/relationships/image" Target="../media/image4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7.svg"/><Relationship Id="rId4" Type="http://schemas.openxmlformats.org/officeDocument/2006/relationships/chart" Target="../charts/chart4.xml"/><Relationship Id="rId9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16384</xdr:col>
      <xdr:colOff>38100</xdr:colOff>
      <xdr:row>1048576</xdr:row>
      <xdr:rowOff>43772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C69C86-83F7-42F2-B256-785779DAD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372350" cy="6761905"/>
        </a:xfrm>
        <a:prstGeom prst="rect">
          <a:avLst/>
        </a:prstGeom>
      </xdr:spPr>
    </xdr:pic>
    <xdr:clientData/>
  </xdr:twoCellAnchor>
  <xdr:twoCellAnchor>
    <xdr:from>
      <xdr:col>1</xdr:col>
      <xdr:colOff>461211</xdr:colOff>
      <xdr:row>10</xdr:row>
      <xdr:rowOff>47625</xdr:rowOff>
    </xdr:from>
    <xdr:to>
      <xdr:col>10</xdr:col>
      <xdr:colOff>0</xdr:colOff>
      <xdr:row>12</xdr:row>
      <xdr:rowOff>138900</xdr:rowOff>
    </xdr:to>
    <xdr:sp macro="" textlink="">
      <xdr:nvSpPr>
        <xdr:cNvPr id="3" name="TextBox 15">
          <a:extLst>
            <a:ext uri="{FF2B5EF4-FFF2-40B4-BE49-F238E27FC236}">
              <a16:creationId xmlns:a16="http://schemas.microsoft.com/office/drawing/2014/main" id="{5BE10E48-8136-423C-96A5-25D55FFC449C}"/>
            </a:ext>
          </a:extLst>
        </xdr:cNvPr>
        <xdr:cNvSpPr txBox="1"/>
      </xdr:nvSpPr>
      <xdr:spPr>
        <a:xfrm>
          <a:off x="1193132" y="1892467"/>
          <a:ext cx="6126079" cy="432170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th-TH" sz="2500" b="1">
              <a:solidFill>
                <a:schemeClr val="accent5">
                  <a:lumMod val="75000"/>
                </a:schemeClr>
              </a:solidFill>
              <a:latin typeface="TH Fah kwang" panose="02000506000000020004" pitchFamily="2" charset="-34"/>
              <a:cs typeface="TH Fah kwang" panose="02000506000000020004" pitchFamily="2" charset="-34"/>
            </a:rPr>
            <a:t>สรุปผลสำรวจการฉีดวัคซีนและการเปิดประเทศ</a:t>
          </a:r>
          <a:endParaRPr lang="en-US" sz="2500" b="1">
            <a:solidFill>
              <a:schemeClr val="accent5">
                <a:lumMod val="75000"/>
              </a:schemeClr>
            </a:solidFill>
            <a:latin typeface="TH Fah kwang" panose="02000506000000020004" pitchFamily="2" charset="-34"/>
            <a:cs typeface="TH Fah kwang" panose="02000506000000020004" pitchFamily="2" charset="-34"/>
          </a:endParaRPr>
        </a:p>
      </xdr:txBody>
    </xdr:sp>
    <xdr:clientData/>
  </xdr:twoCellAnchor>
  <xdr:twoCellAnchor>
    <xdr:from>
      <xdr:col>0</xdr:col>
      <xdr:colOff>0</xdr:colOff>
      <xdr:row>35</xdr:row>
      <xdr:rowOff>52637</xdr:rowOff>
    </xdr:from>
    <xdr:to>
      <xdr:col>10</xdr:col>
      <xdr:colOff>0</xdr:colOff>
      <xdr:row>38</xdr:row>
      <xdr:rowOff>80209</xdr:rowOff>
    </xdr:to>
    <xdr:sp macro="" textlink="">
      <xdr:nvSpPr>
        <xdr:cNvPr id="9" name="Content Placeholder 2">
          <a:extLst>
            <a:ext uri="{FF2B5EF4-FFF2-40B4-BE49-F238E27FC236}">
              <a16:creationId xmlns:a16="http://schemas.microsoft.com/office/drawing/2014/main" id="{D347A661-BCDE-4E9F-8AB3-1191DD1F6EBE}"/>
            </a:ext>
          </a:extLst>
        </xdr:cNvPr>
        <xdr:cNvSpPr txBox="1">
          <a:spLocks/>
        </xdr:cNvSpPr>
      </xdr:nvSpPr>
      <xdr:spPr>
        <a:xfrm>
          <a:off x="0" y="6158663"/>
          <a:ext cx="7319211" cy="538914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txBody>
        <a:bodyPr vert="horz" wrap="square" lIns="91440" tIns="45720" rIns="91440" bIns="45720" rtlCol="0" anchor="ctr" anchorCtr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en-US" sz="1800">
              <a:solidFill>
                <a:schemeClr val="bg1">
                  <a:lumMod val="95000"/>
                </a:schemeClr>
              </a:solidFill>
              <a:latin typeface="Britannic Bold" panose="020B0903060703020204" pitchFamily="34" charset="0"/>
              <a:ea typeface="Adobe Kaiti Std R" panose="02020400000000000000" pitchFamily="18" charset="-128"/>
              <a:cs typeface="TH Fah kwang" panose="02000506000000020004" pitchFamily="2" charset="-34"/>
            </a:rPr>
            <a:t>EEC HR Club :</a:t>
          </a:r>
          <a:r>
            <a:rPr lang="th-TH" sz="1800">
              <a:solidFill>
                <a:schemeClr val="bg1">
                  <a:lumMod val="95000"/>
                </a:schemeClr>
              </a:solidFill>
              <a:latin typeface="Britannic Bold" panose="020B0903060703020204" pitchFamily="34" charset="0"/>
              <a:ea typeface="Adobe Kaiti Std R" panose="02020400000000000000" pitchFamily="18" charset="-128"/>
              <a:cs typeface="TH Fah kwang" panose="02000506000000020004" pitchFamily="2" charset="-34"/>
            </a:rPr>
            <a:t> </a:t>
          </a:r>
          <a:r>
            <a:rPr lang="en-US" sz="1800">
              <a:solidFill>
                <a:schemeClr val="bg1">
                  <a:lumMod val="95000"/>
                </a:schemeClr>
              </a:solidFill>
              <a:latin typeface="Britannic Bold" panose="020B0903060703020204" pitchFamily="34" charset="0"/>
              <a:ea typeface="Adobe Kaiti Std R" panose="02020400000000000000" pitchFamily="18" charset="-128"/>
              <a:cs typeface="TH Fah kwang" panose="02000506000000020004" pitchFamily="2" charset="-34"/>
            </a:rPr>
            <a:t>Eastern Economic Corridor</a:t>
          </a:r>
          <a:r>
            <a:rPr lang="th-TH" sz="1800">
              <a:solidFill>
                <a:schemeClr val="bg1">
                  <a:lumMod val="95000"/>
                </a:schemeClr>
              </a:solidFill>
              <a:latin typeface="Britannic Bold" panose="020B0903060703020204" pitchFamily="34" charset="0"/>
              <a:ea typeface="Adobe Kaiti Std R" panose="02020400000000000000" pitchFamily="18" charset="-128"/>
              <a:cs typeface="TH Fah kwang" panose="02000506000000020004" pitchFamily="2" charset="-34"/>
            </a:rPr>
            <a:t> </a:t>
          </a:r>
          <a:r>
            <a:rPr lang="en-US" sz="1800">
              <a:solidFill>
                <a:schemeClr val="bg1">
                  <a:lumMod val="95000"/>
                </a:schemeClr>
              </a:solidFill>
              <a:latin typeface="Britannic Bold" panose="020B0903060703020204" pitchFamily="34" charset="0"/>
              <a:ea typeface="Adobe Kaiti Std R" panose="02020400000000000000" pitchFamily="18" charset="-128"/>
              <a:cs typeface="TH Fah kwang" panose="02000506000000020004" pitchFamily="2" charset="-34"/>
            </a:rPr>
            <a:t>Human Resource Club</a:t>
          </a:r>
        </a:p>
        <a:p>
          <a:pPr algn="r"/>
          <a:r>
            <a:rPr lang="en-US" sz="1400">
              <a:solidFill>
                <a:schemeClr val="bg1">
                  <a:lumMod val="95000"/>
                </a:schemeClr>
              </a:solidFill>
              <a:latin typeface="Britannic Bold" panose="020B0903060703020204" pitchFamily="34" charset="0"/>
              <a:ea typeface="Adobe Gothic Std B" panose="020B0800000000000000" pitchFamily="34" charset="-128"/>
              <a:cs typeface="Cordia New" panose="020B0304020202020204" pitchFamily="34" charset="-34"/>
            </a:rPr>
            <a:t>Mobile:</a:t>
          </a:r>
          <a:r>
            <a:rPr lang="en-US" sz="1400" baseline="0">
              <a:solidFill>
                <a:schemeClr val="bg1">
                  <a:lumMod val="95000"/>
                </a:schemeClr>
              </a:solidFill>
              <a:latin typeface="Britannic Bold" panose="020B0903060703020204" pitchFamily="34" charset="0"/>
              <a:ea typeface="Adobe Gothic Std B" panose="020B0800000000000000" pitchFamily="34" charset="-128"/>
              <a:cs typeface="Cordia New" panose="020B0304020202020204" pitchFamily="34" charset="-34"/>
            </a:rPr>
            <a:t> </a:t>
          </a:r>
          <a:r>
            <a:rPr lang="en-US" sz="1400">
              <a:solidFill>
                <a:schemeClr val="bg1">
                  <a:lumMod val="95000"/>
                </a:schemeClr>
              </a:solidFill>
              <a:latin typeface="Britannic Bold" panose="020B0903060703020204" pitchFamily="34" charset="0"/>
              <a:ea typeface="Adobe Gothic Std B" panose="020B0800000000000000" pitchFamily="34" charset="-128"/>
              <a:cs typeface="Cordia New" panose="020B0304020202020204" pitchFamily="34" charset="-34"/>
            </a:rPr>
            <a:t>0923842020   E-mail : eechrclub@gmail.com      www.eechrclub.com</a:t>
          </a:r>
        </a:p>
      </xdr:txBody>
    </xdr:sp>
    <xdr:clientData/>
  </xdr:twoCellAnchor>
  <xdr:twoCellAnchor>
    <xdr:from>
      <xdr:col>5</xdr:col>
      <xdr:colOff>571429</xdr:colOff>
      <xdr:row>21</xdr:row>
      <xdr:rowOff>9525</xdr:rowOff>
    </xdr:from>
    <xdr:to>
      <xdr:col>9</xdr:col>
      <xdr:colOff>692268</xdr:colOff>
      <xdr:row>24</xdr:row>
      <xdr:rowOff>30164</xdr:rowOff>
    </xdr:to>
    <xdr:sp macro="" textlink="">
      <xdr:nvSpPr>
        <xdr:cNvPr id="15" name="TextBox 5">
          <a:extLst>
            <a:ext uri="{FF2B5EF4-FFF2-40B4-BE49-F238E27FC236}">
              <a16:creationId xmlns:a16="http://schemas.microsoft.com/office/drawing/2014/main" id="{AC92947D-AD80-4230-9E37-B634227B6D4F}"/>
            </a:ext>
          </a:extLst>
        </xdr:cNvPr>
        <xdr:cNvSpPr txBox="1"/>
      </xdr:nvSpPr>
      <xdr:spPr>
        <a:xfrm>
          <a:off x="4238554" y="3752850"/>
          <a:ext cx="3054539" cy="534989"/>
        </a:xfrm>
        <a:custGeom>
          <a:avLst/>
          <a:gdLst>
            <a:gd name="connsiteX0" fmla="*/ 598077 w 3054539"/>
            <a:gd name="connsiteY0" fmla="*/ 0 h 534989"/>
            <a:gd name="connsiteX1" fmla="*/ 3054539 w 3054539"/>
            <a:gd name="connsiteY1" fmla="*/ 0 h 534989"/>
            <a:gd name="connsiteX2" fmla="*/ 3054539 w 3054539"/>
            <a:gd name="connsiteY2" fmla="*/ 534989 h 534989"/>
            <a:gd name="connsiteX3" fmla="*/ 0 w 3054539"/>
            <a:gd name="connsiteY3" fmla="*/ 534989 h 53498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3054539" h="534989">
              <a:moveTo>
                <a:pt x="598077" y="0"/>
              </a:moveTo>
              <a:lnTo>
                <a:pt x="3054539" y="0"/>
              </a:lnTo>
              <a:lnTo>
                <a:pt x="3054539" y="534989"/>
              </a:lnTo>
              <a:lnTo>
                <a:pt x="0" y="534989"/>
              </a:lnTo>
              <a:close/>
            </a:path>
          </a:pathLst>
        </a:custGeom>
        <a:solidFill>
          <a:srgbClr val="67C5BA"/>
        </a:solidFill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th-TH" sz="3000">
              <a:solidFill>
                <a:sysClr val="windowText" lastClr="000000"/>
              </a:solidFill>
              <a:latin typeface="TH Fah kwang" panose="02000506000000020004" pitchFamily="2" charset="-34"/>
              <a:cs typeface="TH Fah kwang" panose="02000506000000020004" pitchFamily="2" charset="-34"/>
            </a:rPr>
            <a:t>สมัครสมาชิก ฟรี</a:t>
          </a:r>
          <a:endParaRPr lang="en-US" sz="3000">
            <a:solidFill>
              <a:sysClr val="windowText" lastClr="000000"/>
            </a:solidFill>
            <a:latin typeface="TH Fah kwang" panose="02000506000000020004" pitchFamily="2" charset="-34"/>
            <a:cs typeface="TH Fah kwang" panose="02000506000000020004" pitchFamily="2" charset="-34"/>
          </a:endParaRPr>
        </a:p>
      </xdr:txBody>
    </xdr:sp>
    <xdr:clientData/>
  </xdr:twoCellAnchor>
  <xdr:twoCellAnchor>
    <xdr:from>
      <xdr:col>4</xdr:col>
      <xdr:colOff>285750</xdr:colOff>
      <xdr:row>26</xdr:row>
      <xdr:rowOff>57150</xdr:rowOff>
    </xdr:from>
    <xdr:to>
      <xdr:col>8</xdr:col>
      <xdr:colOff>216018</xdr:colOff>
      <xdr:row>29</xdr:row>
      <xdr:rowOff>77789</xdr:rowOff>
    </xdr:to>
    <xdr:sp macro="" textlink="">
      <xdr:nvSpPr>
        <xdr:cNvPr id="16" name="TextBox 6">
          <a:extLst>
            <a:ext uri="{FF2B5EF4-FFF2-40B4-BE49-F238E27FC236}">
              <a16:creationId xmlns:a16="http://schemas.microsoft.com/office/drawing/2014/main" id="{F6729CF7-65EF-4A3B-81D2-DB646D01DFD1}"/>
            </a:ext>
          </a:extLst>
        </xdr:cNvPr>
        <xdr:cNvSpPr txBox="1"/>
      </xdr:nvSpPr>
      <xdr:spPr>
        <a:xfrm>
          <a:off x="3219450" y="4657725"/>
          <a:ext cx="2863968" cy="534989"/>
        </a:xfrm>
        <a:custGeom>
          <a:avLst/>
          <a:gdLst>
            <a:gd name="connsiteX0" fmla="*/ 598077 w 2863968"/>
            <a:gd name="connsiteY0" fmla="*/ 0 h 534989"/>
            <a:gd name="connsiteX1" fmla="*/ 2863968 w 2863968"/>
            <a:gd name="connsiteY1" fmla="*/ 0 h 534989"/>
            <a:gd name="connsiteX2" fmla="*/ 2863968 w 2863968"/>
            <a:gd name="connsiteY2" fmla="*/ 534989 h 534989"/>
            <a:gd name="connsiteX3" fmla="*/ 0 w 2863968"/>
            <a:gd name="connsiteY3" fmla="*/ 534989 h 534989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2863968" h="534989">
              <a:moveTo>
                <a:pt x="598077" y="0"/>
              </a:moveTo>
              <a:lnTo>
                <a:pt x="2863968" y="0"/>
              </a:lnTo>
              <a:lnTo>
                <a:pt x="2863968" y="534989"/>
              </a:lnTo>
              <a:lnTo>
                <a:pt x="0" y="534989"/>
              </a:lnTo>
              <a:close/>
            </a:path>
          </a:pathLst>
        </a:custGeom>
        <a:solidFill>
          <a:srgbClr val="67C5BA"/>
        </a:solidFill>
      </xdr:spPr>
      <xdr:txBody>
        <a:bodyPr wrap="square" rtlCol="0"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n-US" sz="3000">
            <a:solidFill>
              <a:sysClr val="windowText" lastClr="000000"/>
            </a:solidFill>
            <a:latin typeface="TH Fah kwang" panose="02000506000000020004" pitchFamily="2" charset="-34"/>
            <a:cs typeface="TH Fah kwang" panose="02000506000000020004" pitchFamily="2" charset="-34"/>
          </a:endParaRPr>
        </a:p>
      </xdr:txBody>
    </xdr:sp>
    <xdr:clientData/>
  </xdr:twoCellAnchor>
  <xdr:twoCellAnchor editAs="oneCell">
    <xdr:from>
      <xdr:col>5</xdr:col>
      <xdr:colOff>153369</xdr:colOff>
      <xdr:row>24</xdr:row>
      <xdr:rowOff>123826</xdr:rowOff>
    </xdr:from>
    <xdr:to>
      <xdr:col>7</xdr:col>
      <xdr:colOff>126151</xdr:colOff>
      <xdr:row>33</xdr:row>
      <xdr:rowOff>10410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ED2F2AB-E5F9-4FE0-83A6-C63F14D37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20494" y="4381501"/>
          <a:ext cx="1439632" cy="1429634"/>
        </a:xfrm>
        <a:prstGeom prst="rect">
          <a:avLst/>
        </a:prstGeom>
        <a:ln w="38100">
          <a:noFill/>
        </a:ln>
      </xdr:spPr>
    </xdr:pic>
    <xdr:clientData/>
  </xdr:twoCellAnchor>
  <xdr:twoCellAnchor editAs="oneCell">
    <xdr:from>
      <xdr:col>7</xdr:col>
      <xdr:colOff>285750</xdr:colOff>
      <xdr:row>24</xdr:row>
      <xdr:rowOff>102427</xdr:rowOff>
    </xdr:from>
    <xdr:to>
      <xdr:col>9</xdr:col>
      <xdr:colOff>685800</xdr:colOff>
      <xdr:row>33</xdr:row>
      <xdr:rowOff>31808</xdr:rowOff>
    </xdr:to>
    <xdr:pic>
      <xdr:nvPicPr>
        <xdr:cNvPr id="7" name="Picture 6" descr="A close up of a logo&#10;&#10;Description automatically generated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8C3C7D7-2155-412E-B012-FE9778B825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02" t="6855" r="4569" b="11818"/>
        <a:stretch>
          <a:fillRect/>
        </a:stretch>
      </xdr:blipFill>
      <xdr:spPr>
        <a:xfrm>
          <a:off x="5419725" y="4360102"/>
          <a:ext cx="1866900" cy="1472431"/>
        </a:xfrm>
        <a:custGeom>
          <a:avLst/>
          <a:gdLst>
            <a:gd name="connsiteX0" fmla="*/ 265566 w 4197350"/>
            <a:gd name="connsiteY0" fmla="*/ 0 h 3310467"/>
            <a:gd name="connsiteX1" fmla="*/ 3931784 w 4197350"/>
            <a:gd name="connsiteY1" fmla="*/ 0 h 3310467"/>
            <a:gd name="connsiteX2" fmla="*/ 4197350 w 4197350"/>
            <a:gd name="connsiteY2" fmla="*/ 265566 h 3310467"/>
            <a:gd name="connsiteX3" fmla="*/ 4197350 w 4197350"/>
            <a:gd name="connsiteY3" fmla="*/ 3044901 h 3310467"/>
            <a:gd name="connsiteX4" fmla="*/ 3931784 w 4197350"/>
            <a:gd name="connsiteY4" fmla="*/ 3310467 h 3310467"/>
            <a:gd name="connsiteX5" fmla="*/ 265566 w 4197350"/>
            <a:gd name="connsiteY5" fmla="*/ 3310467 h 3310467"/>
            <a:gd name="connsiteX6" fmla="*/ 0 w 4197350"/>
            <a:gd name="connsiteY6" fmla="*/ 3044901 h 3310467"/>
            <a:gd name="connsiteX7" fmla="*/ 0 w 4197350"/>
            <a:gd name="connsiteY7" fmla="*/ 265566 h 3310467"/>
            <a:gd name="connsiteX8" fmla="*/ 265566 w 4197350"/>
            <a:gd name="connsiteY8" fmla="*/ 0 h 33104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</a:cxnLst>
          <a:rect l="l" t="t" r="r" b="b"/>
          <a:pathLst>
            <a:path w="4197350" h="3310467">
              <a:moveTo>
                <a:pt x="265566" y="0"/>
              </a:moveTo>
              <a:lnTo>
                <a:pt x="3931784" y="0"/>
              </a:lnTo>
              <a:cubicBezTo>
                <a:pt x="4078452" y="0"/>
                <a:pt x="4197350" y="118898"/>
                <a:pt x="4197350" y="265566"/>
              </a:cubicBezTo>
              <a:lnTo>
                <a:pt x="4197350" y="3044901"/>
              </a:lnTo>
              <a:cubicBezTo>
                <a:pt x="4197350" y="3191569"/>
                <a:pt x="4078452" y="3310467"/>
                <a:pt x="3931784" y="3310467"/>
              </a:cubicBezTo>
              <a:lnTo>
                <a:pt x="265566" y="3310467"/>
              </a:lnTo>
              <a:cubicBezTo>
                <a:pt x="118898" y="3310467"/>
                <a:pt x="0" y="3191569"/>
                <a:pt x="0" y="3044901"/>
              </a:cubicBezTo>
              <a:lnTo>
                <a:pt x="0" y="265566"/>
              </a:lnTo>
              <a:cubicBezTo>
                <a:pt x="0" y="118898"/>
                <a:pt x="118898" y="0"/>
                <a:pt x="265566" y="0"/>
              </a:cubicBezTo>
              <a:close/>
            </a:path>
          </a:pathLst>
        </a:cu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36495</xdr:colOff>
      <xdr:row>5</xdr:row>
      <xdr:rowOff>11706</xdr:rowOff>
    </xdr:from>
    <xdr:to>
      <xdr:col>7</xdr:col>
      <xdr:colOff>39924</xdr:colOff>
      <xdr:row>21</xdr:row>
      <xdr:rowOff>123959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461F3CA8-20BC-4FE9-8243-E1D90B6688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111868</xdr:colOff>
      <xdr:row>5</xdr:row>
      <xdr:rowOff>11706</xdr:rowOff>
    </xdr:from>
    <xdr:to>
      <xdr:col>14</xdr:col>
      <xdr:colOff>562717</xdr:colOff>
      <xdr:row>21</xdr:row>
      <xdr:rowOff>123959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753980E5-5987-4FD5-95FA-BC75CC43A1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36495</xdr:colOff>
      <xdr:row>24</xdr:row>
      <xdr:rowOff>26659</xdr:rowOff>
    </xdr:from>
    <xdr:to>
      <xdr:col>7</xdr:col>
      <xdr:colOff>39924</xdr:colOff>
      <xdr:row>39</xdr:row>
      <xdr:rowOff>124081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A5CBAE38-71E9-4B7C-96B6-773B24F417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111868</xdr:colOff>
      <xdr:row>24</xdr:row>
      <xdr:rowOff>26659</xdr:rowOff>
    </xdr:from>
    <xdr:to>
      <xdr:col>14</xdr:col>
      <xdr:colOff>562717</xdr:colOff>
      <xdr:row>39</xdr:row>
      <xdr:rowOff>124081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78840391-459C-4F39-AE9E-CE873038A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58391</xdr:colOff>
      <xdr:row>24</xdr:row>
      <xdr:rowOff>20274</xdr:rowOff>
    </xdr:from>
    <xdr:to>
      <xdr:col>22</xdr:col>
      <xdr:colOff>598286</xdr:colOff>
      <xdr:row>39</xdr:row>
      <xdr:rowOff>127534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E6A3BB6C-7FF9-49CF-87ED-9DDD2C6282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503841</xdr:colOff>
      <xdr:row>5</xdr:row>
      <xdr:rowOff>57150</xdr:rowOff>
    </xdr:from>
    <xdr:to>
      <xdr:col>6</xdr:col>
      <xdr:colOff>608616</xdr:colOff>
      <xdr:row>6</xdr:row>
      <xdr:rowOff>161925</xdr:rowOff>
    </xdr:to>
    <xdr:sp macro="" textlink="Index!D7">
      <xdr:nvSpPr>
        <xdr:cNvPr id="12" name="Rectangle: Rounded Corners 11">
          <a:extLst>
            <a:ext uri="{FF2B5EF4-FFF2-40B4-BE49-F238E27FC236}">
              <a16:creationId xmlns:a16="http://schemas.microsoft.com/office/drawing/2014/main" id="{7DD014CE-7A7B-4227-9A2A-EA4984EE9517}"/>
            </a:ext>
          </a:extLst>
        </xdr:cNvPr>
        <xdr:cNvSpPr/>
      </xdr:nvSpPr>
      <xdr:spPr>
        <a:xfrm>
          <a:off x="3686140" y="1071690"/>
          <a:ext cx="717878" cy="287246"/>
        </a:xfrm>
        <a:prstGeom prst="roundRect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F726ABFA-8E6D-4459-BB83-758B27031A21}" type="TxLink">
            <a:rPr lang="en-US" sz="1500" b="0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Impact" panose="020B0806030902050204" pitchFamily="34" charset="0"/>
              <a:ea typeface="Tahoma" panose="020B0604030504040204" pitchFamily="34" charset="0"/>
              <a:cs typeface="Tahoma" panose="020B0604030504040204" pitchFamily="34" charset="0"/>
            </a:rPr>
            <a:pPr algn="ctr"/>
            <a:t>193</a:t>
          </a:fld>
          <a:endParaRPr lang="en-US" sz="1500">
            <a:solidFill>
              <a:schemeClr val="tx1">
                <a:lumMod val="75000"/>
                <a:lumOff val="25000"/>
              </a:schemeClr>
            </a:solidFill>
            <a:latin typeface="Impact" panose="020B080603090205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twoCellAnchor>
  <xdr:twoCellAnchor>
    <xdr:from>
      <xdr:col>15</xdr:col>
      <xdr:colOff>82878</xdr:colOff>
      <xdr:row>5</xdr:row>
      <xdr:rowOff>11707</xdr:rowOff>
    </xdr:from>
    <xdr:to>
      <xdr:col>22</xdr:col>
      <xdr:colOff>549603</xdr:colOff>
      <xdr:row>21</xdr:row>
      <xdr:rowOff>131381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5A3A9923-C889-4811-81DF-32BEFC6D6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372241</xdr:colOff>
      <xdr:row>15</xdr:row>
      <xdr:rowOff>109482</xdr:rowOff>
    </xdr:from>
    <xdr:to>
      <xdr:col>4</xdr:col>
      <xdr:colOff>322055</xdr:colOff>
      <xdr:row>17</xdr:row>
      <xdr:rowOff>120430</xdr:rowOff>
    </xdr:to>
    <xdr:sp macro="" textlink="">
      <xdr:nvSpPr>
        <xdr:cNvPr id="15" name="Freeform: Shape 14">
          <a:extLst>
            <a:ext uri="{FF2B5EF4-FFF2-40B4-BE49-F238E27FC236}">
              <a16:creationId xmlns:a16="http://schemas.microsoft.com/office/drawing/2014/main" id="{64A3A6F2-5FB8-4CAD-8D21-442C7DBFA7DF}"/>
            </a:ext>
          </a:extLst>
        </xdr:cNvPr>
        <xdr:cNvSpPr/>
      </xdr:nvSpPr>
      <xdr:spPr>
        <a:xfrm>
          <a:off x="1707931" y="2766264"/>
          <a:ext cx="1176021" cy="375890"/>
        </a:xfrm>
        <a:custGeom>
          <a:avLst/>
          <a:gdLst>
            <a:gd name="connsiteX0" fmla="*/ 0 w 1142067"/>
            <a:gd name="connsiteY0" fmla="*/ 0 h 394141"/>
            <a:gd name="connsiteX1" fmla="*/ 1142067 w 1142067"/>
            <a:gd name="connsiteY1" fmla="*/ 0 h 394141"/>
            <a:gd name="connsiteX2" fmla="*/ 1135957 w 1142067"/>
            <a:gd name="connsiteY2" fmla="*/ 19685 h 394141"/>
            <a:gd name="connsiteX3" fmla="*/ 571033 w 1142067"/>
            <a:gd name="connsiteY3" fmla="*/ 394141 h 394141"/>
            <a:gd name="connsiteX4" fmla="*/ 6110 w 1142067"/>
            <a:gd name="connsiteY4" fmla="*/ 19685 h 394141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142067" h="394141">
              <a:moveTo>
                <a:pt x="0" y="0"/>
              </a:moveTo>
              <a:lnTo>
                <a:pt x="1142067" y="0"/>
              </a:lnTo>
              <a:lnTo>
                <a:pt x="1135957" y="19685"/>
              </a:lnTo>
              <a:cubicBezTo>
                <a:pt x="1042882" y="239737"/>
                <a:pt x="824989" y="394141"/>
                <a:pt x="571033" y="394141"/>
              </a:cubicBezTo>
              <a:cubicBezTo>
                <a:pt x="317077" y="394141"/>
                <a:pt x="99184" y="239737"/>
                <a:pt x="6110" y="19685"/>
              </a:cubicBezTo>
              <a:close/>
            </a:path>
          </a:pathLst>
        </a:cu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 editAs="oneCell">
    <xdr:from>
      <xdr:col>3</xdr:col>
      <xdr:colOff>310196</xdr:colOff>
      <xdr:row>12</xdr:row>
      <xdr:rowOff>67727</xdr:rowOff>
    </xdr:from>
    <xdr:to>
      <xdr:col>4</xdr:col>
      <xdr:colOff>383189</xdr:colOff>
      <xdr:row>16</xdr:row>
      <xdr:rowOff>23939</xdr:rowOff>
    </xdr:to>
    <xdr:pic>
      <xdr:nvPicPr>
        <xdr:cNvPr id="3" name="Graphic 2" descr="Female Profile with solid fill">
          <a:extLst>
            <a:ext uri="{FF2B5EF4-FFF2-40B4-BE49-F238E27FC236}">
              <a16:creationId xmlns:a16="http://schemas.microsoft.com/office/drawing/2014/main" id="{650A3C96-1694-43A4-9E04-D05796EE99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2160455" y="2191693"/>
          <a:ext cx="653252" cy="700694"/>
        </a:xfrm>
        <a:prstGeom prst="rect">
          <a:avLst/>
        </a:prstGeom>
      </xdr:spPr>
    </xdr:pic>
    <xdr:clientData/>
  </xdr:twoCellAnchor>
  <xdr:twoCellAnchor editAs="oneCell">
    <xdr:from>
      <xdr:col>2</xdr:col>
      <xdr:colOff>306549</xdr:colOff>
      <xdr:row>12</xdr:row>
      <xdr:rowOff>67727</xdr:rowOff>
    </xdr:from>
    <xdr:to>
      <xdr:col>3</xdr:col>
      <xdr:colOff>379544</xdr:colOff>
      <xdr:row>16</xdr:row>
      <xdr:rowOff>23939</xdr:rowOff>
    </xdr:to>
    <xdr:pic>
      <xdr:nvPicPr>
        <xdr:cNvPr id="14" name="Graphic 13" descr="Male profile with solid fill">
          <a:extLst>
            <a:ext uri="{FF2B5EF4-FFF2-40B4-BE49-F238E27FC236}">
              <a16:creationId xmlns:a16="http://schemas.microsoft.com/office/drawing/2014/main" id="{E9070DD1-E782-4BF1-9698-B8EA9CC9E7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1649538" y="2177095"/>
          <a:ext cx="686097" cy="686097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dmin" refreshedDate="44377.813777546296" createdVersion="6" refreshedVersion="7" minRefreshableVersion="3" recordCount="193" xr:uid="{222045BA-78AA-4EAC-8742-70A5A6F5D738}">
  <cacheSource type="worksheet">
    <worksheetSource name="Table2"/>
  </cacheSource>
  <cacheFields count="10">
    <cacheField name="ประทับเวลา" numFmtId="0">
      <sharedItems/>
    </cacheField>
    <cacheField name="เพศ" numFmtId="0">
      <sharedItems count="2">
        <s v="ชาย"/>
        <s v="หญิง"/>
      </sharedItems>
    </cacheField>
    <cacheField name="ช่วงอายุ" numFmtId="0">
      <sharedItems count="5">
        <s v="มากกว่า 40 แต่ไม่เกิน 50 ปี"/>
        <s v="มากกว่า 50 แต่ไม่เกิน 60 ปี"/>
        <s v="มากกว่า 60 ปี"/>
        <s v="มากกว่า 30 แต่ไม่เกิน 40 ปี"/>
        <s v="มากกว่า 20 แต่ไม่เกิน 30 ปี"/>
      </sharedItems>
    </cacheField>
    <cacheField name="ที่พักอาศัย_x000a_ณ ปัจจุบัน" numFmtId="0">
      <sharedItems count="15">
        <s v="ชลบุรี"/>
        <s v="ปทุมธานี"/>
        <s v="ฉะเชิงเทรา"/>
        <s v="กรุงเทพมหานคร"/>
        <s v="นนทบุรี"/>
        <s v="ระยอง"/>
        <s v="สระบุรี"/>
        <s v="สมุทรสาคร"/>
        <s v="ปราจีนบุรี"/>
        <s v="พระนครศรีอยุธยา"/>
        <s v="สมุทรปราการ"/>
        <s v="นครราชสีมา"/>
        <s v="เชียงราย"/>
        <s v="ขอนแก่น"/>
        <s v="นครปฐม"/>
      </sharedItems>
    </cacheField>
    <cacheField name="สถานะการฉีดวัคซีน ณ ปัจจุบัน" numFmtId="0">
      <sharedItems count="5">
        <s v="ฉีดวัคซีนเข็มที่ 1 แล้ว"/>
        <s v="รอรับการฉีดวัคซีน"/>
        <s v="ยังไม่ได้ลงทะเบียนรับการฉีดวัคซีน"/>
        <s v="ฉีดวัคซีนครบ 2 เข็มแล้ว"/>
        <s v="ฉีดวัคครบ 2 เข็มแล้ว" u="1"/>
      </sharedItems>
    </cacheField>
    <cacheField name="ระบุชื่อวัคซีนที่ท่านฉีดแล้วหรือกำลังจะฉีด" numFmtId="0">
      <sharedItems containsBlank="1" count="10">
        <s v="AstraZeneca (UK)"/>
        <s v="ยังไม่ทราบแน่ชัด (สำหรับผู้ที่รอการฉีด)"/>
        <s v="ยังไม่ได้ลงทะเบียนรับการฉีดวัคซีน"/>
        <s v="Sinovac (China)"/>
        <s v="Modena (United States)"/>
        <s v="Sinopharm (China)"/>
        <s v="AstraZeneca (ผลิตในไทย)"/>
        <m/>
        <s v="ยังไม่ได้รับการแจ้งชื่อวัคซีน"/>
        <s v="Pfizer (United States and Germany)"/>
      </sharedItems>
    </cacheField>
    <cacheField name="การเปิดประเทศ" numFmtId="0">
      <sharedItems count="2">
        <s v="เห็นด้วย"/>
        <s v="ไม่เห็นด้วย"/>
      </sharedItems>
    </cacheField>
    <cacheField name="เห็นด้วย_x000a_ระบุเหตุผล" numFmtId="0">
      <sharedItems containsBlank="1" longText="1"/>
    </cacheField>
    <cacheField name="ไม่เห็นด้วย_x000a_ระบุเหตุผล" numFmtId="0">
      <sharedItems containsBlank="1" longText="1"/>
    </cacheField>
    <cacheField name="อีเมลสำหรับรับข้อมูล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3">
  <r>
    <s v="23/6/2021, 7:13:59"/>
    <x v="0"/>
    <x v="0"/>
    <x v="0"/>
    <x v="0"/>
    <x v="0"/>
    <x v="0"/>
    <s v="เพื่อการกระตุ้นเศรษฐกิจ"/>
    <m/>
    <s v="superkhunnung@gmail.com​"/>
  </r>
  <r>
    <s v="23/6/2021, 7:14:58"/>
    <x v="0"/>
    <x v="1"/>
    <x v="1"/>
    <x v="1"/>
    <x v="1"/>
    <x v="1"/>
    <m/>
    <s v="รัฐบาลยังไม่สามารถจัดการบริหารสถานการณ์ภายในประเทศได้ หากเปิดประเทศจะยิ่งทำให้สถานการณ์เลวร้ายยิ่งขึ้น"/>
    <s v="Wirote.soontorn@sig.biz"/>
  </r>
  <r>
    <s v="23/6/2021, 7:20:18"/>
    <x v="0"/>
    <x v="0"/>
    <x v="0"/>
    <x v="1"/>
    <x v="1"/>
    <x v="1"/>
    <m/>
    <s v="เพราะคนในประเทศยังไม่ได้รับการฉีดวัคซีน"/>
    <s v="hr-mgr@autometal.co.th"/>
  </r>
  <r>
    <s v="23/6/2021, 7:32:08"/>
    <x v="0"/>
    <x v="0"/>
    <x v="0"/>
    <x v="1"/>
    <x v="1"/>
    <x v="1"/>
    <m/>
    <s v="ผู้ได้รับวัคซีนยังน้อยเกินไป"/>
    <s v="preecha.th@uam.co.th"/>
  </r>
  <r>
    <s v="23/6/2021, 7:39:16"/>
    <x v="0"/>
    <x v="2"/>
    <x v="0"/>
    <x v="0"/>
    <x v="0"/>
    <x v="0"/>
    <s v="เป็นความท้าทายที่จะกดดันให้ส่วนราชการกระตือรือร้นในการจัดหาวัคซีนมาฉีดให้กับประชาชน"/>
    <m/>
    <s v="jak.ppk5711@gmail.com"/>
  </r>
  <r>
    <s v="23/6/2021, 7:40:07"/>
    <x v="1"/>
    <x v="0"/>
    <x v="2"/>
    <x v="2"/>
    <x v="2"/>
    <x v="1"/>
    <m/>
    <s v="กลัวต่างชาติจะนำโควิท กลับไปประเทศเค้า ยิ่งจะเป็นการทำลายชื่อเสียงของประเทศไทย ถ้าจะเปิดคือ ภาคธุรกิจก็พอแล้ว นักท่องเที่ยวควรพักไปก่อน จนกว่าคนไทยทุกคน จะได้รับวัคซีน มากกว่า 60% ของจำนวนประชากรทั้งประเทศ"/>
    <s v="Hr3@nkt.co.th"/>
  </r>
  <r>
    <s v="23/6/2021, 7:40:41"/>
    <x v="1"/>
    <x v="0"/>
    <x v="0"/>
    <x v="1"/>
    <x v="1"/>
    <x v="1"/>
    <m/>
    <s v="มีความเสี่ยงนำเชื้อมาติดเพิ่มรอให้ประเทศไทยได้รับวัคซีนให้ทั่วถึงสัก90%ก่อน"/>
    <m/>
  </r>
  <r>
    <s v="23/6/2021, 7:43:50"/>
    <x v="0"/>
    <x v="0"/>
    <x v="0"/>
    <x v="1"/>
    <x v="1"/>
    <x v="1"/>
    <m/>
    <s v="การฉีดวัคซีนในประเทศยังน้อย ยังไม่ควรเปิดรับชาวต่างชาติ"/>
    <s v="that_1975@hotmail.com"/>
  </r>
  <r>
    <s v="23/6/2021, 7:55:44"/>
    <x v="0"/>
    <x v="3"/>
    <x v="3"/>
    <x v="0"/>
    <x v="0"/>
    <x v="1"/>
    <m/>
    <s v="มาตรการของรัฐยังควบคุมไม่ได้"/>
    <m/>
  </r>
  <r>
    <s v="23/6/2021, 8:03:03"/>
    <x v="1"/>
    <x v="1"/>
    <x v="0"/>
    <x v="1"/>
    <x v="1"/>
    <x v="1"/>
    <m/>
    <s v="เปิดในประเทศให้ครบทุกกิจกรรมก่อนน่าจะให้ความเชื่อมั่นได้มากกว่า ถ้าควบคุมได้ และติดต่อน้อยลง ค่อยเปิดประเทศ"/>
    <m/>
  </r>
  <r>
    <s v="23/6/2021, 8:04:39"/>
    <x v="1"/>
    <x v="1"/>
    <x v="1"/>
    <x v="0"/>
    <x v="0"/>
    <x v="0"/>
    <s v="เพื่อเศรษฐกิจที่ดี"/>
    <m/>
    <s v="Sasiwan@ngiwhock.co th"/>
  </r>
  <r>
    <s v="23/6/2021, 8:07:22"/>
    <x v="1"/>
    <x v="3"/>
    <x v="3"/>
    <x v="0"/>
    <x v="0"/>
    <x v="1"/>
    <m/>
    <s v="อยากให้สถานการณ์ดีขึ้นกว่านี้ก่อนเพื่อป้องกันการแพร่ระบาด"/>
    <s v="hrbp1@autocorp.co.th"/>
  </r>
  <r>
    <s v="23/6/2021, 8:07:35"/>
    <x v="1"/>
    <x v="1"/>
    <x v="4"/>
    <x v="3"/>
    <x v="3"/>
    <x v="1"/>
    <m/>
    <s v="ปัจจุบันตัวเลขการติดเชื้อยังสูงมาก"/>
    <s v="pennapa@racerlighting.com"/>
  </r>
  <r>
    <s v="23/6/2021, 8:07:43"/>
    <x v="1"/>
    <x v="0"/>
    <x v="5"/>
    <x v="1"/>
    <x v="1"/>
    <x v="1"/>
    <m/>
    <s v="โควิดอาจจะมากับคนต่างชาติ"/>
    <s v="safetybee.rms@gmail.com"/>
  </r>
  <r>
    <s v="23/6/2021, 8:08:24"/>
    <x v="1"/>
    <x v="3"/>
    <x v="5"/>
    <x v="1"/>
    <x v="4"/>
    <x v="1"/>
    <m/>
    <s v="ประชาชนยังไม่มีภูมิคุ้มกันเกิน 50% ของประเทศเลย _x000a_ยอดติดเชื้อเยอะขนาดนี้ ใครจะกล้าเข้ามาท่องเที่ยว"/>
    <s v="SS@ETK.DK"/>
  </r>
  <r>
    <s v="23/6/2021, 8:08:26"/>
    <x v="1"/>
    <x v="0"/>
    <x v="0"/>
    <x v="1"/>
    <x v="1"/>
    <x v="1"/>
    <m/>
    <s v="ถ้านักท่องเที่ยวได้รับวัคซีนก็ให้เข้ามาได้_x000a_"/>
    <s v="sukhonthipprasertsud@gmail.com"/>
  </r>
  <r>
    <s v="23/6/2021, 8:09:17"/>
    <x v="1"/>
    <x v="3"/>
    <x v="6"/>
    <x v="2"/>
    <x v="2"/>
    <x v="1"/>
    <m/>
    <s v="ยังไม่สามารถควบคุมการแพร่ระบาดภายในประเทศได้ วัคซีนยังไม่ทั่วถึง การแพทย์ยังไม่เพียงพอ ไม่เชื่อมั่นในมาตรการการตรวจคัดกรองนักท่องเที่ยว"/>
    <s v="sasithorn.suksila@nidec.com"/>
  </r>
  <r>
    <s v="23/6/2021, 8:11:21"/>
    <x v="0"/>
    <x v="1"/>
    <x v="0"/>
    <x v="2"/>
    <x v="2"/>
    <x v="1"/>
    <m/>
    <s v="กลัวเชื้อไม่หายขาด"/>
    <m/>
  </r>
  <r>
    <s v="23/6/2021, 8:11:40"/>
    <x v="1"/>
    <x v="0"/>
    <x v="0"/>
    <x v="1"/>
    <x v="1"/>
    <x v="1"/>
    <m/>
    <s v="ในประเทศยังจัดการเรื่องโควิด19ไม่ได้อยากให้รอก่อน"/>
    <s v="s.skawdean@gmail.com​"/>
  </r>
  <r>
    <s v="23/6/2021, 8:12:36"/>
    <x v="0"/>
    <x v="1"/>
    <x v="0"/>
    <x v="1"/>
    <x v="0"/>
    <x v="0"/>
    <s v="เพื่อประคองเศรษฐกิจ​ให้เดินหน้า ประชาชนทั่วไปจะมีอาชีพ และ รายได้"/>
    <m/>
    <m/>
  </r>
  <r>
    <s v="23/6/2021, 8:19:32"/>
    <x v="0"/>
    <x v="0"/>
    <x v="7"/>
    <x v="1"/>
    <x v="1"/>
    <x v="1"/>
    <m/>
    <s v="ควรฉีกวัคซีนให้เยอะก่อนค่อยเปิดประเทศ"/>
    <s v="somboon.k@trffeedmill.com"/>
  </r>
  <r>
    <s v="23/6/2021, 8:24:04"/>
    <x v="1"/>
    <x v="0"/>
    <x v="0"/>
    <x v="2"/>
    <x v="2"/>
    <x v="1"/>
    <m/>
    <s v="ยังควบคุมการแพร่ระบายCOVID-19 ไม่ได้ 100%"/>
    <s v="Wanpen_ps@hotmail.com"/>
  </r>
  <r>
    <s v="23/6/2021, 8:24:50"/>
    <x v="1"/>
    <x v="3"/>
    <x v="5"/>
    <x v="1"/>
    <x v="3"/>
    <x v="0"/>
    <s v="กระตุ้นเศษฐกิจ"/>
    <m/>
    <s v="hr_ga@ktech-th.co.th"/>
  </r>
  <r>
    <s v="23/6/2021, 8:25:08"/>
    <x v="1"/>
    <x v="0"/>
    <x v="3"/>
    <x v="1"/>
    <x v="5"/>
    <x v="1"/>
    <m/>
    <s v="ควบคุมยาก เชื้อยังกลายพันธุ์ต่อเนื่อง วัคซีนฮีดไม่ถึง 10% ของคนทั้งประเทศ"/>
    <m/>
  </r>
  <r>
    <s v="23/6/2021, 8:25:30"/>
    <x v="0"/>
    <x v="1"/>
    <x v="0"/>
    <x v="0"/>
    <x v="0"/>
    <x v="0"/>
    <s v="ประเทศไทยอาศัยรายได้จากนักท่องเที่ยวมานาน ธุรกิจท่องเที่ยวเป็นรายได้สำคัญของประเทศ ประชาชนจำนวนมากมีอาชีพที่เกี่ยวเนื่องกับธุรกิจท่องเที่ยว โดยเฉพาะจากจีน"/>
    <s v="ไม่เห็นด้วยถ้าเปิดรับเสรี ต้องมีเงื่อนไขฉีดวัคซีนและมีใบรับรองแพทย์ และต้องเลือกประเภทท่องเที่ยว มิใช่มาทำงาน"/>
    <s v="nat.chalalaiwilas@gmail.com"/>
  </r>
  <r>
    <s v="23/6/2021, 8:30:22"/>
    <x v="0"/>
    <x v="0"/>
    <x v="5"/>
    <x v="2"/>
    <x v="2"/>
    <x v="1"/>
    <m/>
    <s v="คนในประเทศยังได้ฉีดวัคซีนครบทุกคน และ ไม่เชื่อมั่นในมาตรการควบคุมของรัฐ"/>
    <m/>
  </r>
  <r>
    <s v="23/6/2021, 8:30:46"/>
    <x v="0"/>
    <x v="0"/>
    <x v="0"/>
    <x v="0"/>
    <x v="3"/>
    <x v="1"/>
    <m/>
    <s v="ยังฉีดไม่ถึงครึ่ง จะมีภูมิคุ้มกันได้อย่าไร"/>
    <s v="skongrit@leistritz-tl.com"/>
  </r>
  <r>
    <s v="23/6/2021, 8:33:14"/>
    <x v="1"/>
    <x v="0"/>
    <x v="0"/>
    <x v="1"/>
    <x v="1"/>
    <x v="1"/>
    <m/>
    <s v="ประชาชนยังรับการฉีดวัคซีนไม่ถึง 70% และบุคลากรทางการแพทย์ + เครื่องมือ&amp;ยา +ระบบสาธารณะสุขของประเทศยังไม่พร้อม"/>
    <m/>
  </r>
  <r>
    <s v="23/6/2021, 8:35:22"/>
    <x v="1"/>
    <x v="1"/>
    <x v="3"/>
    <x v="0"/>
    <x v="0"/>
    <x v="0"/>
    <s v="เศรษฐกิจต้องเดินคู่ไปกับการป้องกันแบบเข้มงวด​ เนื่องจากหากจะรอให้โควิดหายไป​มันใช้เวลาและความร่วมมือในหลายๆภาคส่วน​ แค่เข็มแรกทั้งปรเทศยังใช้เวลา​3-4 เดือน​ คนทำมาหากินต้องกินต้องใช้ทุกวัน​"/>
    <m/>
    <s v="tranmika68@gmail.com"/>
  </r>
  <r>
    <s v="23/6/2021, 8:36:59"/>
    <x v="1"/>
    <x v="0"/>
    <x v="0"/>
    <x v="2"/>
    <x v="2"/>
    <x v="1"/>
    <m/>
    <s v="คนในประเทศยังไม่ได้รับวัคซีนอย่างทั่วถึง ยิ่งทำให้มีโอกาสเสี่ยงติดเชื้อหรือแพร่เชื้อกรณีที่ติดโควิด"/>
    <m/>
  </r>
  <r>
    <s v="23/6/2021, 8:48:02"/>
    <x v="0"/>
    <x v="1"/>
    <x v="0"/>
    <x v="1"/>
    <x v="5"/>
    <x v="0"/>
    <s v="ให้เศรษฐกิจไทย ดีขึ้น"/>
    <m/>
    <s v="sukprasert_n@tnrcondom"/>
  </r>
  <r>
    <s v="23/6/2021, 8:53:48"/>
    <x v="1"/>
    <x v="0"/>
    <x v="5"/>
    <x v="1"/>
    <x v="4"/>
    <x v="0"/>
    <m/>
    <m/>
    <m/>
  </r>
  <r>
    <s v="23/6/2021, 9:00:26"/>
    <x v="1"/>
    <x v="3"/>
    <x v="6"/>
    <x v="1"/>
    <x v="1"/>
    <x v="1"/>
    <m/>
    <s v="กังวลเกี่ยวกับการแพร่ระบาด"/>
    <s v="laddawan.jantaket@nidec.com"/>
  </r>
  <r>
    <s v="23/6/2021, 9:02:06"/>
    <x v="0"/>
    <x v="0"/>
    <x v="3"/>
    <x v="0"/>
    <x v="0"/>
    <x v="1"/>
    <m/>
    <m/>
    <s v="adithus@gmail.com"/>
  </r>
  <r>
    <s v="23/6/2021, 9:02:17"/>
    <x v="0"/>
    <x v="1"/>
    <x v="2"/>
    <x v="2"/>
    <x v="2"/>
    <x v="0"/>
    <s v="นำเงินเข้าประเทศ เศรษฐกิจจะได้ดีขึ้น"/>
    <m/>
    <s v="pitsanu66@gmail.com"/>
  </r>
  <r>
    <s v="23/6/2021, 9:02:54"/>
    <x v="0"/>
    <x v="0"/>
    <x v="8"/>
    <x v="1"/>
    <x v="0"/>
    <x v="1"/>
    <m/>
    <s v="ประเทศไทยยังไม่พร้อมในการเปิดประเทศ เนื่องจากประชากรยังฉีดวัคซีนไม่ถึง 70%"/>
    <s v="jirawat@chowsteel.com"/>
  </r>
  <r>
    <s v="23/6/2021, 9:07:05"/>
    <x v="1"/>
    <x v="1"/>
    <x v="5"/>
    <x v="2"/>
    <x v="2"/>
    <x v="1"/>
    <m/>
    <s v="ยังไม่สามารถควบคุมการระบาดได้"/>
    <s v="suree.sri@egco.com"/>
  </r>
  <r>
    <s v="23/6/2021, 9:24:52"/>
    <x v="1"/>
    <x v="4"/>
    <x v="6"/>
    <x v="2"/>
    <x v="2"/>
    <x v="1"/>
    <m/>
    <s v="เพราะคนไทยในประเทศยังได้รับวัคซีนไม่ทั่วถึง และควรมีการจัดสรรวัคซีนที่ดีกว่านี้ รวมถึงหากต่างชาติเข้ามา การแพร่ระบาดของเชื้อไวรัสอาจเพิ่มมากขึ้น"/>
    <s v="suchanun.treesri@nidec.com"/>
  </r>
  <r>
    <s v="23/6/2021, 9:34:22"/>
    <x v="1"/>
    <x v="0"/>
    <x v="0"/>
    <x v="2"/>
    <x v="2"/>
    <x v="1"/>
    <m/>
    <s v="นทท. ที่เข้ามาพักภายในประเทศไทย ไม่มีหน่วยงานไหนที่เฝ้าตรวจสอบจริงจัง อาจแพร่โรคได้"/>
    <m/>
  </r>
  <r>
    <s v="23/6/2021, 9:42:53"/>
    <x v="1"/>
    <x v="4"/>
    <x v="3"/>
    <x v="1"/>
    <x v="1"/>
    <x v="0"/>
    <s v="ทั่วโลกได้รับวัคซีนกันค่อนข้างเยอะ โดยเฉพาะจีน ไทยเริ่มทยอยฉีด ถึงจะติดขัดบ้าง แต่คิดว่าตอนนี้เปิดดีกว่าไม่เปิด เพื่อให้เศรษฐกิจได้เดิน"/>
    <m/>
    <s v="lieben-eis@hotmail.com"/>
  </r>
  <r>
    <s v="23/6/2021, 9:46:08"/>
    <x v="1"/>
    <x v="3"/>
    <x v="6"/>
    <x v="1"/>
    <x v="1"/>
    <x v="1"/>
    <m/>
    <s v="สถาการณ์โควิดยังไม่คลี่คลาย อยากให้ประชาชนทุกคนได้รับการฉีดวัคซินครบก่อน เพื่อปัองกันในระดับต้นสำหรับประชาชนคนไทยมีภูมิคุ้มกัน"/>
    <m/>
  </r>
  <r>
    <s v="23/6/2021, 9:48:02"/>
    <x v="1"/>
    <x v="3"/>
    <x v="9"/>
    <x v="1"/>
    <x v="1"/>
    <x v="1"/>
    <m/>
    <s v="เนื่องจาก Covid ยังระบาดอยู่ หากมีการเปิดประเทศอีก จะยิ่งระบาดหนักกว่าเดิม หรือนักท่องเที่ยวอาจติด Covid จากประเทศไทยก็ได้"/>
    <s v="nonglux24@gmail.com"/>
  </r>
  <r>
    <s v="23/6/2021, 9:54:17"/>
    <x v="0"/>
    <x v="1"/>
    <x v="3"/>
    <x v="1"/>
    <x v="4"/>
    <x v="1"/>
    <m/>
    <s v="มีความเสี่ยงในการรับเชื้อโรคระบาด"/>
    <s v="wkamphon@gmail.com"/>
  </r>
  <r>
    <s v="23/6/2021, 10:05:24"/>
    <x v="1"/>
    <x v="3"/>
    <x v="3"/>
    <x v="3"/>
    <x v="3"/>
    <x v="1"/>
    <m/>
    <s v="ตอนนี้ การแพร่ระบาดในประเทศ ยังไม่มีแนวโน้มลดลง และการฉีดวัคซีนของประชากรในประเทศ ยังได้รับวัคซีนไม่ถึงครึ่งนึง"/>
    <m/>
  </r>
  <r>
    <s v="23/6/2021, 10:29:08"/>
    <x v="0"/>
    <x v="0"/>
    <x v="10"/>
    <x v="0"/>
    <x v="3"/>
    <x v="1"/>
    <m/>
    <s v="เข้าใจว่าเรายังไม่สามารถควบคุมสถานการณ์ได้"/>
    <s v="sompongs.koh@gmail.com"/>
  </r>
  <r>
    <s v="23/6/2021, 10:33:09"/>
    <x v="0"/>
    <x v="3"/>
    <x v="0"/>
    <x v="1"/>
    <x v="5"/>
    <x v="1"/>
    <m/>
    <s v="ปัญหาการติดเชื้อของประชาชนในบ้านยังไม่สามารถแก้เป็นรูปธรรมได้เลย จะเอาปัญหานอกบ้านเข้ามาอีก จึงไม่เห็นด้วย"/>
    <s v="warayut.w@hlt.co.th"/>
  </r>
  <r>
    <s v="23/6/2021, 10:55:59"/>
    <x v="0"/>
    <x v="0"/>
    <x v="5"/>
    <x v="1"/>
    <x v="1"/>
    <x v="0"/>
    <s v="เพื่อให้เศรษฐกิจฟื้นตัว"/>
    <m/>
    <s v="theeratham.piemkhoontham@ethosenergygroup.com"/>
  </r>
  <r>
    <s v="23/6/2021, 10:56:21"/>
    <x v="1"/>
    <x v="0"/>
    <x v="0"/>
    <x v="0"/>
    <x v="6"/>
    <x v="1"/>
    <m/>
    <s v="ในประเทศยังควบคุมการแพร่ระบาดไม่ได้ หากเปิดรับชาวต่างชาติจะยิ่งทำให้สถานการณ์เลวร้ายลง และอาจเกิดการกลายพันธุ์ของเชื้อมากขึ้น"/>
    <s v="yanee@erppolymers.com"/>
  </r>
  <r>
    <s v="23/6/2021, 11:01:37"/>
    <x v="1"/>
    <x v="0"/>
    <x v="0"/>
    <x v="1"/>
    <x v="1"/>
    <x v="1"/>
    <m/>
    <s v="ยอดผู้ติดเชื้อยังสูงอยู่ และประชาชนทั่วไปยังไม่ได้รับวัคซีนเลย"/>
    <s v="tdthai_ps@takachihodenzai.co.th"/>
  </r>
  <r>
    <s v="23/6/2021, 11:41:33"/>
    <x v="0"/>
    <x v="0"/>
    <x v="5"/>
    <x v="1"/>
    <x v="1"/>
    <x v="1"/>
    <m/>
    <s v="ยังไม่มีความพร้อม"/>
    <m/>
  </r>
  <r>
    <s v="23/6/2021, 11:41:45"/>
    <x v="1"/>
    <x v="4"/>
    <x v="5"/>
    <x v="2"/>
    <x v="7"/>
    <x v="1"/>
    <m/>
    <s v="มันจะเป็น การเพิ่มอัตราการติดเชื้อเพิ่มมากขึ้น เพราะวัคซีนที่มีอยู่ประสิทธิภาพมันต่ำ กำลังฉีดก็น้อย วัคซีนไว้เพียงพอ หากเปิดประเทศจะเป็นการเพิ่ม เอาสายพันอื่นๆเข้ามา"/>
    <m/>
  </r>
  <r>
    <s v="23/6/2021, 11:44:34"/>
    <x v="0"/>
    <x v="0"/>
    <x v="5"/>
    <x v="2"/>
    <x v="7"/>
    <x v="1"/>
    <m/>
    <s v="ถึงจะฉีดวัคซีนแล้ว ไม่ได้หมายความว่านักท่องเที่ยวจะไม่นำเชื้อไวรัสเข้ามาติดคนในประเทศ"/>
    <m/>
  </r>
  <r>
    <s v="23/6/2021, 11:46:30"/>
    <x v="1"/>
    <x v="3"/>
    <x v="5"/>
    <x v="1"/>
    <x v="1"/>
    <x v="0"/>
    <s v="เห็นด้วยเพื่อป็นการกะตุ้นเศรษฐกิจ แต่อยากให้ยังควรคงมาตราการต้องกักตัวทั้งขาก่อนเข้าพื้นที่และหลังกลับจากพื้นที่ถึงจะมีการฉีดวัคซีนแล้วก็ตาม และจำกัดพื้นที่การท่องเที่ยว และต้องมีการจดบันทึกข้อมุลการเดินทางและข้อมูลนักท่องเที่ยวอย่างชัดเจน นักท่องเที่ยวต้องให้ความร่วมมืออย่างเคร่งครัด"/>
    <m/>
    <m/>
  </r>
  <r>
    <s v="23/6/2021, 11:46:34"/>
    <x v="0"/>
    <x v="3"/>
    <x v="5"/>
    <x v="2"/>
    <x v="7"/>
    <x v="1"/>
    <m/>
    <s v="การเปิดประเทศไม่สอดคล้องกับอัตราการฉีดวัคซีนในประเทศซึ่งมีจำนวนน้อยมากเมื่อคิดเป็น % รวมทั้งวัคซีนที่ได้รับยังเป็นวัคซีนคุณภาพต่ำ"/>
    <m/>
  </r>
  <r>
    <s v="23/6/2021, 11:47:50"/>
    <x v="0"/>
    <x v="0"/>
    <x v="5"/>
    <x v="2"/>
    <x v="7"/>
    <x v="1"/>
    <m/>
    <s v="สถาณการณ์ในประเทศยังไม่ดีขึ้น ยังมีการแพร่กระจายของเชื้อไวรัส และถึงแม้นักท่องเที่ยวจะฉีดยาต้านไวรัสมาแล้ว แต่ก็ยังคงสามารถติดต่อได้อีก ไม่แน่ว่าหากนักท่องเที่ยวอาจจะมีเชื้ออยู่แล้วมาแพร่เพิ่มอีก หรือไม่เวลาที่นักท่องเที่ยวกลับไปยังประเทศต้นทาง แล้วมีอาการติดเชื้อ อาจจะทำการโทษประเทศไทยเราได้ จึงอยากให้ควบคุมโรคในประเทศให้ได้ก่อนแล้วค่อยเปิดรับนักท่องเที่ยวต่างประเทศ"/>
    <m/>
  </r>
  <r>
    <s v="23/6/2021, 11:58:33"/>
    <x v="0"/>
    <x v="0"/>
    <x v="5"/>
    <x v="1"/>
    <x v="4"/>
    <x v="1"/>
    <m/>
    <s v="ประชาชนชาวไทยควรได้รับการฉีดวัคซีน เกินร้อยละ80 ของประชากรทั้งประเทศ"/>
    <s v="Komkrit.rattanawong@ethosenergygroup.com"/>
  </r>
  <r>
    <s v="23/6/2021, 12:02:43"/>
    <x v="0"/>
    <x v="1"/>
    <x v="3"/>
    <x v="1"/>
    <x v="1"/>
    <x v="1"/>
    <m/>
    <s v="ยังไม่ใช่กิจกรรมที่มีความสำคัญ ณ เวลานี้ นักท่องเที่ยวที่จะเข้ามาก็ไม่น่าจะมีปริมาณมากพอที่จะกระตุ้นเศรษฐกิจได้มาก ควรจะไปมุ่งเน้นการฉีดวัคซีนให้ประชาชนให้ได้ตามเป้าก่อน"/>
    <s v="ssongsiri@hotmail.com"/>
  </r>
  <r>
    <s v="23/6/2021, 12:08:02"/>
    <x v="1"/>
    <x v="0"/>
    <x v="5"/>
    <x v="1"/>
    <x v="1"/>
    <x v="1"/>
    <m/>
    <s v="ยังมีการติดเชื้อโควิด19 อย่างต่อเนื่อง ไม่ควรเปิดประเทศ ภายในประเทศยังควบคุมสถานณการณ์ไม่ได้เลย โรงเรียนยังเปิดเรียนไม่ได้ ควรหาวิธีแก้ไขปัญหาในประเทศก่อน"/>
    <s v="suphaphorn.maingam@ethosenergygroup.com"/>
  </r>
  <r>
    <s v="23/6/2021, 12:09:41"/>
    <x v="1"/>
    <x v="1"/>
    <x v="5"/>
    <x v="1"/>
    <x v="1"/>
    <x v="1"/>
    <m/>
    <s v="ควบคุมลำบาก น่าจะรอให้สถานการณ์ดีขึ้นกว่านี้"/>
    <s v="bunyawat9@hotmail.com"/>
  </r>
  <r>
    <s v="23/6/2021, 12:27:11"/>
    <x v="1"/>
    <x v="1"/>
    <x v="0"/>
    <x v="3"/>
    <x v="3"/>
    <x v="1"/>
    <m/>
    <s v="เพราะการฉีดวัคซีนโดยภาพรวมยังไม่ถึงระดับที่จะเกิดภูมิคุ้มกันหมู่"/>
    <s v="worada @tbkk.co.th"/>
  </r>
  <r>
    <s v="23/6/2021, 12:30:15"/>
    <x v="1"/>
    <x v="0"/>
    <x v="3"/>
    <x v="1"/>
    <x v="1"/>
    <x v="1"/>
    <m/>
    <m/>
    <s v="onsara@nisshinthai.com"/>
  </r>
  <r>
    <s v="23/6/2021, 12:32:46"/>
    <x v="1"/>
    <x v="0"/>
    <x v="3"/>
    <x v="0"/>
    <x v="0"/>
    <x v="0"/>
    <s v="เศรษฐกิจต้องเดินหน้าต่อไปค่ะ รายได้หลักของประเทศคือนักท่องเที่ยว"/>
    <m/>
    <m/>
  </r>
  <r>
    <s v="23/6/2021, 12:45:09"/>
    <x v="0"/>
    <x v="1"/>
    <x v="5"/>
    <x v="1"/>
    <x v="3"/>
    <x v="1"/>
    <m/>
    <s v="เรายังฉีดวัคซีนได้ไม่มาก อาจเป็นการเปิดรับความเสี่ยงมากกว่าที่จะได้ประโยชน์_x000a_เว้นเสียแต่ว่า มีมาตรการการป้องกันการแพร่เชื้อที่ดีกว่านี้"/>
    <s v="suthon.j@indorama.net"/>
  </r>
  <r>
    <s v="23/6/2021, 13:04:40"/>
    <x v="0"/>
    <x v="1"/>
    <x v="4"/>
    <x v="3"/>
    <x v="3"/>
    <x v="0"/>
    <s v="โลกยังหมุนอยู่"/>
    <m/>
    <s v="tham5996@gmail.com"/>
  </r>
  <r>
    <s v="23/6/2021, 13:09:17"/>
    <x v="0"/>
    <x v="0"/>
    <x v="5"/>
    <x v="2"/>
    <x v="7"/>
    <x v="1"/>
    <m/>
    <s v="สถานการณ์ของโรคยังไม่ดีขึ้น ประเทศอื่นที่ได้รับการฉีดวัคซีนครบทั้ง 2 เข็ม ยังไม่ได้เปิดประเทศ แม้กระจั่งจีน ก็ยังไม่เปิด แต่หากที่จะเปิดก็ควรทำในจังหวัดที่มีมาตรการพร้อมเท่านั้น เช่น เชียงใหม่ ภูเกต กระบี่ ที่ทุกคนต้องฉีดวัคซีนให้ครบ"/>
    <s v="noppasit.phootommek@ethosenergygroup.com"/>
  </r>
  <r>
    <s v="23/6/2021, 13:12:00"/>
    <x v="1"/>
    <x v="1"/>
    <x v="3"/>
    <x v="1"/>
    <x v="1"/>
    <x v="1"/>
    <m/>
    <s v="กลัวการระบาดโควิดหลายสายพันธุ์ที่มาจากนักท่องเที่ยวชาวต่างชาติ"/>
    <s v="watcharee.n@nidec-elesys.com"/>
  </r>
  <r>
    <s v="23/6/2021, 13:30:01"/>
    <x v="1"/>
    <x v="1"/>
    <x v="10"/>
    <x v="1"/>
    <x v="8"/>
    <x v="0"/>
    <s v="เนื่องจากสถานณ์นี้น่าจะอยู่อีกนาน เราต้องเรียนรู้ที่จะเอาตัวรอดหรืออยู่กับ COVID-19 เพราะการฉีดวัคซีนแล้วก็ไม่ได้หมายความว่าเราจะไม่ติด COVID-19 (วัคซีนที่ฉีดเป็นการลดความรุนแรงหากติด COVID-19) ดังนั้น หากเราไม่เปิดประเทศคนระดับรากหญ้าจะตายกันหมด (ไม่มีจะกิน)"/>
    <m/>
    <s v="srivieng_lad@hotmail.com"/>
  </r>
  <r>
    <s v="23/6/2021, 13:32:35"/>
    <x v="1"/>
    <x v="0"/>
    <x v="5"/>
    <x v="2"/>
    <x v="7"/>
    <x v="0"/>
    <s v="คนค้าขายจะได้มีอาชีพเลี้ยงครอบครัว"/>
    <m/>
    <m/>
  </r>
  <r>
    <s v="23/6/2021, 13:42:37"/>
    <x v="0"/>
    <x v="0"/>
    <x v="5"/>
    <x v="1"/>
    <x v="5"/>
    <x v="0"/>
    <s v="เห็นด้วยแต่ต้องฉีดวัคซีนให้ครบก่อนหรือแน้นพื้นที่แหล่งท่องเที่ยวให้ครบก่อนก็ได้"/>
    <s v="ยังฉีดวัคซีนไม่ครบ"/>
    <m/>
  </r>
  <r>
    <s v="23/6/2021, 13:48:32"/>
    <x v="0"/>
    <x v="1"/>
    <x v="5"/>
    <x v="2"/>
    <x v="7"/>
    <x v="1"/>
    <m/>
    <s v="โควิด-19 ยังควบคุมสถานการณ์ไม่ได้ถ้าเปิดรับภาคธุระกิจและสถานประการณ์ต่างๆต้องมีการลงทุน แล้วมีโควิด-19 เพิ่มขึ้นมาและจะต้องมีการปิดอีกรอบจะทำให้ภาคธุระกิจและสถานประกอบการณ์ต่างๆแบกรับภาระหนี้สินไม่ไหว"/>
    <s v="apatta999@gmail.com"/>
  </r>
  <r>
    <s v="23/6/2021, 13:54:33"/>
    <x v="0"/>
    <x v="0"/>
    <x v="5"/>
    <x v="1"/>
    <x v="1"/>
    <x v="1"/>
    <m/>
    <s v="กรณีการเปิดประเทศมีความเป็นส่วนสำคัญที่ต้องทำ แต่ต้องอยู่บนพิ้นของการมีภูมิต้านทานหมู่ของประชากรที่มากพอ ซึ่งในปุัจจุบันประชากรกลุ่มใหญ่ยังรอการฉีดวัคซีนซึ่งดูเหมือนว่าจะยังไม่กำหนดการที่แน่นอน หากนโยบายการเปิดประเทศหลีกเลี่ยงไม่ได้และยังคงเดินหน้าต่อ ก็ขอให้มีการควบคุมหรือมีแผนรองรับที่ชัดเจน เช่นเปิดเป็นพื้นที่จังหวัดที่มีความพร้อมไปตามลำดับ มีแผนรองรับที่ชัดเจน"/>
    <m/>
  </r>
  <r>
    <s v="23/6/2021, 13:58:20"/>
    <x v="0"/>
    <x v="4"/>
    <x v="6"/>
    <x v="2"/>
    <x v="7"/>
    <x v="0"/>
    <s v="อยากให้เศรฐกิจดีขึ้น"/>
    <s v="กลัวการแพร่ระบาดของเชื้อโควิด-19 ที่อาจจะควบคุมไม่ได้"/>
    <s v="Leo-light@hotmail.com"/>
  </r>
  <r>
    <s v="23/6/2021, 14:21:03"/>
    <x v="1"/>
    <x v="0"/>
    <x v="5"/>
    <x v="0"/>
    <x v="0"/>
    <x v="1"/>
    <m/>
    <s v="ยังไม่มั่นใจในแผนการฉีดวัคซีนให้กับประชาชนในประเทศ เพราะการฉีดวัคยังมีการเลื่อนและแผนไม่ชัดเจนในหลายพื้นที่และประสิทธิภาพยังไม่มากพอที่จะยับยั้งการแพร่เชื้อได้"/>
    <m/>
  </r>
  <r>
    <s v="23/6/2021, 16:32:24"/>
    <x v="1"/>
    <x v="0"/>
    <x v="5"/>
    <x v="1"/>
    <x v="1"/>
    <x v="0"/>
    <s v="เพื่อเศรษฐกิจจะได้เดินต่อไปได้ ปอระชาชนสามารถทำมาหากินได้ในรูปแบบปกติ แต่ทั้งนี้ต้องมีการจัดการที่ดีด้วย"/>
    <m/>
    <m/>
  </r>
  <r>
    <s v="23/6/2021, 16:33:38"/>
    <x v="1"/>
    <x v="0"/>
    <x v="5"/>
    <x v="1"/>
    <x v="1"/>
    <x v="1"/>
    <m/>
    <s v="เพราะประชาชนในประเทศ ยังไม่ได้รับการฉีกวัคซีนทุกคน"/>
    <m/>
  </r>
  <r>
    <s v="23/6/2021, 16:35:16"/>
    <x v="0"/>
    <x v="0"/>
    <x v="0"/>
    <x v="1"/>
    <x v="1"/>
    <x v="1"/>
    <m/>
    <s v="การเปิดประเทศเป็นเรื่องที่สำคัญเพราะเกี่ยวข้องกับเศรษฐกิจและปากท้องของประชากรในชาติ ซึ่งคนไทยทุกคนรับรู้และเข้าใจดี แต่สถานการณ์ปัจจุบัน &quot;ภาครัฐ&quot; ยังไม่สามารถบริหารจัดการเรื่องวัคซีนได้อย่างที่ควรจะเป็น หากมีการเปิดประเทศจริง &quot;ภาครัฐ&quot; ควรแสดงศักยภาพในการบริหารจัดการเรื่องการฉีดวัคซีนให้คนไทยได้ตามเป้าหมายและกรอบเวลาที่กำหนด ควบคู่ไปกับมาตรการเรื่องการเปิดประเทศ"/>
    <m/>
  </r>
  <r>
    <s v="23/6/2021, 16:38:35"/>
    <x v="0"/>
    <x v="4"/>
    <x v="6"/>
    <x v="1"/>
    <x v="1"/>
    <x v="0"/>
    <s v="มีเงินต่างชาติเข้ามา"/>
    <m/>
    <s v="ninepeeza281@gmail.com"/>
  </r>
  <r>
    <s v="23/6/2021, 17:05:04"/>
    <x v="1"/>
    <x v="1"/>
    <x v="5"/>
    <x v="1"/>
    <x v="1"/>
    <x v="0"/>
    <s v="เศรษฐกิจจะได้ดีขึ้น"/>
    <m/>
    <m/>
  </r>
  <r>
    <s v="23/6/2021, 17:05:11"/>
    <x v="1"/>
    <x v="4"/>
    <x v="0"/>
    <x v="2"/>
    <x v="7"/>
    <x v="1"/>
    <m/>
    <s v="เสี่ยงต่อการเกิดคลัสเตอร์ใหม่และยากต่อการควบคุม"/>
    <m/>
  </r>
  <r>
    <s v="23/6/2021, 17:52:37"/>
    <x v="1"/>
    <x v="4"/>
    <x v="0"/>
    <x v="1"/>
    <x v="1"/>
    <x v="1"/>
    <m/>
    <s v="เนื่องจากประชาชนในประเทศส่วนใหญ่ยังไม่ได้รับวัคซีน"/>
    <m/>
  </r>
  <r>
    <s v="23/6/2021, 18:21:02"/>
    <x v="1"/>
    <x v="0"/>
    <x v="0"/>
    <x v="0"/>
    <x v="0"/>
    <x v="1"/>
    <m/>
    <s v="ควบคุมโรคยาก"/>
    <s v="Chanyachita@hotmail.com"/>
  </r>
  <r>
    <s v="23/6/2021, 18:23:22"/>
    <x v="1"/>
    <x v="3"/>
    <x v="0"/>
    <x v="0"/>
    <x v="0"/>
    <x v="1"/>
    <m/>
    <s v="เนื่องจากสถานการณ์ยังไม่ดีหากมีการเปิดให้นักม่องเที่ยวเข้ามาจะต้องมีมาตราการป้องกันที่ดี และมีมาตฐานก่อน เพื่อป้องกันการเพิ่มจำนวนคนติดโควิด"/>
    <m/>
  </r>
  <r>
    <s v="23/6/2021, 18:24:30"/>
    <x v="1"/>
    <x v="3"/>
    <x v="5"/>
    <x v="3"/>
    <x v="3"/>
    <x v="1"/>
    <m/>
    <s v="ประชาชนยังได้รับการฉีดวัคซีนไม่ครบ 70% และวัคซีนที่ฉีดไปแล้วไม่รู้ป้องกันได้ทุกสายพันธ์ไหม_x000a_บุคคลกรทางการแพทย์จะไม่ไหวเอาได้"/>
    <m/>
  </r>
  <r>
    <s v="23/6/2021, 18:34:19"/>
    <x v="1"/>
    <x v="3"/>
    <x v="0"/>
    <x v="3"/>
    <x v="3"/>
    <x v="0"/>
    <s v="ฟื้นฟูเศรษฐกิจ"/>
    <s v="-"/>
    <s v="ph_benjarat@hotmail.com"/>
  </r>
  <r>
    <s v="23/6/2021, 18:39:12"/>
    <x v="1"/>
    <x v="1"/>
    <x v="3"/>
    <x v="2"/>
    <x v="7"/>
    <x v="1"/>
    <m/>
    <s v="กลัวจะเกิดการระบาดแพร่เชื้อมากขึ้น"/>
    <s v="thongdee_s@hotmail.com"/>
  </r>
  <r>
    <s v="23/6/2021, 18:50:38"/>
    <x v="1"/>
    <x v="4"/>
    <x v="0"/>
    <x v="3"/>
    <x v="3"/>
    <x v="1"/>
    <m/>
    <s v="กลัวการแพร่ระบาดของเชื้อมากขึ้น"/>
    <m/>
  </r>
  <r>
    <s v="23/6/2021, 18:54:31"/>
    <x v="1"/>
    <x v="3"/>
    <x v="0"/>
    <x v="1"/>
    <x v="5"/>
    <x v="0"/>
    <s v="รับเข้าได้ภายใต้มาตรการที่เข้มงวดในการตรวจคัดกรองเพื่อปากท้องประชาชน และเพื่อความปลอดภัยในเรื่อง covid"/>
    <s v="-"/>
    <s v="-"/>
  </r>
  <r>
    <s v="23/6/2021, 18:55:12"/>
    <x v="1"/>
    <x v="1"/>
    <x v="2"/>
    <x v="1"/>
    <x v="1"/>
    <x v="1"/>
    <m/>
    <s v="คนไทยยังไม่ได้ฉีดวัคซีนเลยค่ะ อาจจะตายยกหมูนะค่ะ ถ้าติดอีก ผ่อนบ้าน รถ ตกงานค่ะ ถ้าตืดหนัก หมดตัวค่ะ"/>
    <s v="Wirinraks@gnail.com"/>
  </r>
  <r>
    <s v="23/6/2021, 19:00:02"/>
    <x v="1"/>
    <x v="4"/>
    <x v="0"/>
    <x v="3"/>
    <x v="3"/>
    <x v="1"/>
    <m/>
    <s v="จะสร้างการระบาดเพิ่มขึ้น"/>
    <m/>
  </r>
  <r>
    <s v="23/6/2021, 19:01:36"/>
    <x v="0"/>
    <x v="0"/>
    <x v="0"/>
    <x v="2"/>
    <x v="7"/>
    <x v="1"/>
    <m/>
    <s v="การควบคุมและจัดการภายในประเทศยังไม่ชัดเจน จำนวนผู้ติดเชื้อยังสูงอยู่ครับ"/>
    <s v="vichatehr@gmail.com"/>
  </r>
  <r>
    <s v="23/6/2021, 19:05:01"/>
    <x v="1"/>
    <x v="3"/>
    <x v="0"/>
    <x v="0"/>
    <x v="0"/>
    <x v="1"/>
    <m/>
    <s v="ควรบริหารจัดการผู้คิดเชื้อในประเทศให้หมดก่อน และควรฉีดวัคซีนให้ครบ"/>
    <m/>
  </r>
  <r>
    <s v="23/6/2021, 19:08:09"/>
    <x v="0"/>
    <x v="0"/>
    <x v="10"/>
    <x v="1"/>
    <x v="1"/>
    <x v="1"/>
    <m/>
    <s v="อาจจะทำใหเกิดผลเสียมากว่าผลดี"/>
    <s v="Kabin1808@gmail.com"/>
  </r>
  <r>
    <s v="23/6/2021, 19:08:40"/>
    <x v="0"/>
    <x v="0"/>
    <x v="0"/>
    <x v="2"/>
    <x v="7"/>
    <x v="1"/>
    <m/>
    <s v="นักท่องเที่ยวอาจนำเชื้อไวรัสเข้ามาในประเทศได้ ในขณะที่ประชาชนส่วนใหญ่ยังไม่มีภูมิคุ้มกัน"/>
    <s v="pichet1419@gmail.com"/>
  </r>
  <r>
    <s v="23/6/2021, 19:09:16"/>
    <x v="1"/>
    <x v="0"/>
    <x v="0"/>
    <x v="3"/>
    <x v="3"/>
    <x v="1"/>
    <m/>
    <s v="สถานการณ์ผู้ติดเชื้อยังเพิ่มขึ้นทุกวัน แต่คนไทยยังไม่ได้รับการฉีดวัคซีนที่มีคุณภาพได้ครบทุกคน"/>
    <s v="paranee.s@rofuth.com"/>
  </r>
  <r>
    <s v="23/6/2021, 19:13:33"/>
    <x v="1"/>
    <x v="4"/>
    <x v="5"/>
    <x v="3"/>
    <x v="3"/>
    <x v="0"/>
    <s v="ประเทศไทย 60% ได้มาจากธุรกิจท่องเที่ยว การเดินทางหรือแม้ภาคอุตสาหกรรมเองก็ต้องมีการเดินทางอย่างเสรีมากยิ่งขึ้นการเปิดประเทศทำให้เศรษฐกิจเราเดินต่อได้"/>
    <m/>
    <m/>
  </r>
  <r>
    <s v="23/6/2021, 19:16:16"/>
    <x v="1"/>
    <x v="3"/>
    <x v="3"/>
    <x v="2"/>
    <x v="7"/>
    <x v="1"/>
    <m/>
    <s v="เสี่ยงทุกอย่าง"/>
    <m/>
  </r>
  <r>
    <s v="23/6/2021, 19:17:23"/>
    <x v="1"/>
    <x v="3"/>
    <x v="11"/>
    <x v="3"/>
    <x v="3"/>
    <x v="1"/>
    <m/>
    <s v="วัคซีนฉีดไม่ทั่วถึงและคุณภาพวัคซีนซิโนแวค ไม่สามารถป้องกันบางสายพันธได้"/>
    <s v="anguny18@hotmail.com"/>
  </r>
  <r>
    <s v="23/6/2021, 19:21:00"/>
    <x v="1"/>
    <x v="0"/>
    <x v="3"/>
    <x v="1"/>
    <x v="1"/>
    <x v="1"/>
    <m/>
    <s v="ภาวะแพร่ระบาดเยอะ ถึงแม้ว่าฉีดวัคคซีนแล้วยังมีโอกาสที่จะติดได้อยู่"/>
    <s v="metoo.noi@gmail.com"/>
  </r>
  <r>
    <s v="23/6/2021, 19:21:02"/>
    <x v="0"/>
    <x v="1"/>
    <x v="0"/>
    <x v="2"/>
    <x v="7"/>
    <x v="0"/>
    <s v="เพื่อเป็นการกระตุ้นเศรษฐกิจ"/>
    <m/>
    <m/>
  </r>
  <r>
    <s v="23/6/2021, 19:23:05"/>
    <x v="1"/>
    <x v="3"/>
    <x v="3"/>
    <x v="1"/>
    <x v="5"/>
    <x v="1"/>
    <m/>
    <s v="รอให้คนไทยได้รับวัคซีนและมีการแก้ปัญหาปากท้องภายในประเทศก่อน"/>
    <s v="sara.cscu@gmail.com"/>
  </r>
  <r>
    <s v="23/6/2021, 19:24:17"/>
    <x v="0"/>
    <x v="0"/>
    <x v="10"/>
    <x v="1"/>
    <x v="1"/>
    <x v="1"/>
    <m/>
    <s v="จะทำให้มีคนติดเชื้อ​มากขึ้น"/>
    <m/>
  </r>
  <r>
    <s v="23/6/2021, 19:24:54"/>
    <x v="1"/>
    <x v="3"/>
    <x v="10"/>
    <x v="3"/>
    <x v="3"/>
    <x v="1"/>
    <m/>
    <s v="ยังมีผู้ติดเชื้อCOVID และมีผู้เสียชีวิต จำนวนมาก(ต่อวัน)"/>
    <m/>
  </r>
  <r>
    <s v="23/6/2021, 19:29:51"/>
    <x v="0"/>
    <x v="3"/>
    <x v="0"/>
    <x v="2"/>
    <x v="7"/>
    <x v="1"/>
    <m/>
    <s v="เไทยยังควบคุมไม่ได้"/>
    <m/>
  </r>
  <r>
    <s v="23/6/2021, 19:30:55"/>
    <x v="0"/>
    <x v="3"/>
    <x v="3"/>
    <x v="1"/>
    <x v="3"/>
    <x v="1"/>
    <m/>
    <m/>
    <m/>
  </r>
  <r>
    <s v="23/6/2021, 19:31:01"/>
    <x v="1"/>
    <x v="0"/>
    <x v="0"/>
    <x v="2"/>
    <x v="7"/>
    <x v="1"/>
    <m/>
    <s v="คนในประทศส่วนใหญ่ยังไม่ได้ฉีดวัคซีนเลย โดยเฉพาะกลุ่มขับเคลื่อนเศรษฐกิจ ไม่รู้ว่าจะได้ฉีดเมิ่อไร ลงความต้องการทุกช่องทางแล้ว"/>
    <m/>
  </r>
  <r>
    <s v="23/6/2021, 19:35:38"/>
    <x v="1"/>
    <x v="0"/>
    <x v="3"/>
    <x v="1"/>
    <x v="5"/>
    <x v="0"/>
    <s v="ฟื้นฟูเศรษฐกิจ"/>
    <m/>
    <s v="wilailuk.yimsilikul@yara.com"/>
  </r>
  <r>
    <s v="23/6/2021, 19:39:33"/>
    <x v="1"/>
    <x v="3"/>
    <x v="12"/>
    <x v="0"/>
    <x v="0"/>
    <x v="1"/>
    <m/>
    <s v="เพราะสถานการณ์​ปัจจุบัน​ในประเทศ​ไทยยังคงมีการระบาด​ของ​โรค​โควิดสายพันธุ์​ใหม่​ๆ​ อยู่​เรื่อยๆ​ เพราะฉะนั้น​อย่า​เพิ่ง​เปิดให้นักท่องเที่ยว​ชาวต่างชาติ​เข้ามาในประเทศ​เลยค่ะ​"/>
    <s v="jackgoy2009@hotmail.com​"/>
  </r>
  <r>
    <s v="23/6/2021, 19:39:42"/>
    <x v="1"/>
    <x v="3"/>
    <x v="0"/>
    <x v="0"/>
    <x v="3"/>
    <x v="1"/>
    <m/>
    <s v="เพราะอาจเกิดการเคลื่อนย้ายในกลุ่มคนทำงานที่เกี่ยวกับการท่องเที่ยว โดยกลุ่มคนเหล่านี้ อาจจะติดเชื้ออยู่ แต่ไม่แสดงอาการ แล้วทำให้เกิดการระบาดมากขึ้นกว่าเดิม"/>
    <s v="Juranita_p@hotmail.com"/>
  </r>
  <r>
    <s v="23/6/2021, 19:43:43"/>
    <x v="1"/>
    <x v="0"/>
    <x v="10"/>
    <x v="1"/>
    <x v="1"/>
    <x v="1"/>
    <m/>
    <s v="เพราะการจัดการบริหารกับประชาชนในประเทศยังไม่ดี การป้องกันก็ไม่ดี วัคซีนที่จะต้องฉีดให้ประชาชนก็ยังไม่ถึง 50% อันตรายมาก หากมีคนต่างชาติที่มีเชื้อเข้ามาในประเภทอีก"/>
    <m/>
  </r>
  <r>
    <s v="23/6/2021, 19:44:53"/>
    <x v="1"/>
    <x v="2"/>
    <x v="10"/>
    <x v="0"/>
    <x v="0"/>
    <x v="1"/>
    <m/>
    <s v="ข่าวต่างประเทศกำลังระบาดรอบใหม่กันอยู่ เปิดเหมือนต้อนรับเชื้อตัวใหม่คะ"/>
    <s v="ไม่มีคะ"/>
  </r>
  <r>
    <s v="23/6/2021, 19:44:59"/>
    <x v="1"/>
    <x v="3"/>
    <x v="10"/>
    <x v="2"/>
    <x v="7"/>
    <x v="1"/>
    <m/>
    <s v="วัคซีนคนในประเทศยังฉีดน้อยมาก"/>
    <m/>
  </r>
  <r>
    <s v="23/6/2021, 19:45:56"/>
    <x v="1"/>
    <x v="1"/>
    <x v="3"/>
    <x v="1"/>
    <x v="1"/>
    <x v="1"/>
    <m/>
    <s v="ประชาชนส่วนใหญ่ยังไม่ได้ฉีดวัคซีน"/>
    <s v="tasghrga@ajiya.com"/>
  </r>
  <r>
    <s v="23/6/2021, 19:50:55"/>
    <x v="1"/>
    <x v="3"/>
    <x v="10"/>
    <x v="2"/>
    <x v="7"/>
    <x v="1"/>
    <m/>
    <s v="กลัวจะมีการแพร่ระบาดโควิดที่หนักขึ้นค่ะ"/>
    <m/>
  </r>
  <r>
    <s v="23/6/2021, 19:53:21"/>
    <x v="1"/>
    <x v="0"/>
    <x v="5"/>
    <x v="1"/>
    <x v="0"/>
    <x v="1"/>
    <m/>
    <s v="ยังไม่พร้อม"/>
    <m/>
  </r>
  <r>
    <s v="23/6/2021, 19:53:32"/>
    <x v="1"/>
    <x v="0"/>
    <x v="3"/>
    <x v="0"/>
    <x v="0"/>
    <x v="0"/>
    <s v="ธุรกิจจำเป็นต้องเดินไปข้างหน้าค่ะ"/>
    <m/>
    <s v="uraporn@mfec.co.th"/>
  </r>
  <r>
    <s v="23/6/2021, 19:55:36"/>
    <x v="1"/>
    <x v="3"/>
    <x v="0"/>
    <x v="1"/>
    <x v="5"/>
    <x v="0"/>
    <s v="เพื่อการขับเคลื่อนเศรษฐกิจ"/>
    <m/>
    <m/>
  </r>
  <r>
    <s v="23/6/2021, 19:55:55"/>
    <x v="1"/>
    <x v="1"/>
    <x v="4"/>
    <x v="0"/>
    <x v="0"/>
    <x v="0"/>
    <s v="เศรษฐกิจจะได้ดีขึ้น"/>
    <m/>
    <m/>
  </r>
  <r>
    <s v="23/6/2021, 20:03:56"/>
    <x v="1"/>
    <x v="3"/>
    <x v="0"/>
    <x v="1"/>
    <x v="1"/>
    <x v="1"/>
    <m/>
    <s v="การควบคุมสถานการณ์โควิดยังไม่ดีพอ เช่น จังหวัดชลบุรี"/>
    <s v="hr_payroll@daiho.co.th"/>
  </r>
  <r>
    <s v="23/6/2021, 20:07:19"/>
    <x v="1"/>
    <x v="4"/>
    <x v="0"/>
    <x v="1"/>
    <x v="1"/>
    <x v="1"/>
    <m/>
    <s v="ประชาชนตอนนี้ยังวิกฤตเลย วัคซีนก็ฉีดไปแค่นิดเดียวของคนทั้งประเทศ"/>
    <s v="pavinee.kaew@hotmail.com"/>
  </r>
  <r>
    <s v="23/6/2021, 20:16:18"/>
    <x v="1"/>
    <x v="3"/>
    <x v="1"/>
    <x v="1"/>
    <x v="5"/>
    <x v="1"/>
    <m/>
    <s v="ในประเทศยอดผู้ติดเชื้อยังเพิ่มขึ้นทุกวัน การสวมหน้ากากยังเคร่งครัด การปกครองยังควบคุมไม่ได้"/>
    <s v="K.kantana@fujielectric.com"/>
  </r>
  <r>
    <s v="23/6/2021, 20:22:30"/>
    <x v="0"/>
    <x v="3"/>
    <x v="1"/>
    <x v="1"/>
    <x v="5"/>
    <x v="1"/>
    <m/>
    <s v="ประเทศเรายังควบคุมการแพร่ระบาดไม่ได้"/>
    <m/>
  </r>
  <r>
    <s v="23/6/2021, 20:25:12"/>
    <x v="0"/>
    <x v="0"/>
    <x v="0"/>
    <x v="0"/>
    <x v="0"/>
    <x v="0"/>
    <s v="สร้างงาน สร้างรายได้ ให้กับประชาชนและประเทศ"/>
    <s v="-"/>
    <s v="saraburi2521@gmail.com"/>
  </r>
  <r>
    <s v="23/6/2021, 20:32:07"/>
    <x v="1"/>
    <x v="3"/>
    <x v="10"/>
    <x v="2"/>
    <x v="7"/>
    <x v="1"/>
    <m/>
    <s v="น่าจะฉีดวัคซีนให้เยอะก่อนเพราะไม่งั้นระบาดหนักแน่นอนเลยค่ะ"/>
    <m/>
  </r>
  <r>
    <s v="23/6/2021, 20:36:23"/>
    <x v="1"/>
    <x v="0"/>
    <x v="10"/>
    <x v="0"/>
    <x v="0"/>
    <x v="1"/>
    <m/>
    <s v="สถานการณ์ปัจจุบันยังไม่พร้อม_x000a_ด้วยการฉีดวัคซีนก็ยังไม่เพียงพอต่อความต้องการของประชาชน"/>
    <s v="elle.chotika@hotmail.com"/>
  </r>
  <r>
    <s v="23/6/2021, 20:57:26"/>
    <x v="1"/>
    <x v="4"/>
    <x v="0"/>
    <x v="1"/>
    <x v="0"/>
    <x v="1"/>
    <m/>
    <s v="ควรควบคุมโรคให้ได้ก่อน"/>
    <s v="sirima.sawatlon@icloud.com"/>
  </r>
  <r>
    <s v="23/6/2021, 21:09:07"/>
    <x v="0"/>
    <x v="0"/>
    <x v="10"/>
    <x v="2"/>
    <x v="7"/>
    <x v="1"/>
    <m/>
    <s v="อย่างน้อยต้องฉีดให้มากกว่า 50% ก่อนครับ"/>
    <m/>
  </r>
  <r>
    <s v="23/6/2021, 21:09:33"/>
    <x v="1"/>
    <x v="0"/>
    <x v="5"/>
    <x v="2"/>
    <x v="7"/>
    <x v="1"/>
    <m/>
    <s v="เพราะปท.เรายังควบคุมสถานการณ์ โควิดไม่ได้เลย วัคซีนก็ยังไม่ทั่วถึง ถ้าเอาต่างชาติเข้ามาปัญหาใหญ่แน่ ระบาดหนักกว่าเดิม"/>
    <m/>
  </r>
  <r>
    <s v="23/6/2021, 21:09:51"/>
    <x v="0"/>
    <x v="1"/>
    <x v="0"/>
    <x v="1"/>
    <x v="1"/>
    <x v="1"/>
    <m/>
    <s v="เอาเชื้อเข้ามาอันตราย"/>
    <m/>
  </r>
  <r>
    <s v="23/6/2021, 21:14:12"/>
    <x v="1"/>
    <x v="3"/>
    <x v="0"/>
    <x v="1"/>
    <x v="0"/>
    <x v="1"/>
    <m/>
    <s v="สถานะการณ์โควิดในบ้ายเรายังไม่ดีขึ้นเลย"/>
    <s v="tluangsasipo@borgwarner.com"/>
  </r>
  <r>
    <s v="23/6/2021, 21:19:23"/>
    <x v="1"/>
    <x v="0"/>
    <x v="10"/>
    <x v="1"/>
    <x v="1"/>
    <x v="1"/>
    <m/>
    <s v="สถานการณ์ตอนนี้ยังมีคนติดโควิดรายวันอยู่ ยอดยังไม่นิ่ง วัคซีนยังไม่พอเพียงกับประชาชน ถ้าเปิดให้นักท่องเที่ยงต่างชาติเข้ามาในประเทศ ความเสี่ยงจากหลักร้อยอาจจะไปสู่หลักหมื่น หลักแสนก็ได้ ควรชลอการท่องเที่ยวออกไปก่อนก็ดีนะค่ะ ยอดยังพุ่ง ไม่เห็นทีท่าว่าจะลดเลย ช่วยกันดูแลตัวเองด้วยนะ"/>
    <m/>
  </r>
  <r>
    <s v="23/6/2021, 21:19:39"/>
    <x v="0"/>
    <x v="1"/>
    <x v="10"/>
    <x v="1"/>
    <x v="1"/>
    <x v="1"/>
    <m/>
    <s v="แน่ใจว่าวัคซีนที่ฉีดไปว่าครอบคุมเชื้อได้ทุกสายพันธ์_x000a_"/>
    <m/>
  </r>
  <r>
    <s v="23/6/2021, 21:19:41"/>
    <x v="0"/>
    <x v="0"/>
    <x v="10"/>
    <x v="2"/>
    <x v="7"/>
    <x v="0"/>
    <s v="ฟื้นเศรษฐกิจ"/>
    <m/>
    <m/>
  </r>
  <r>
    <s v="23/6/2021, 21:26:10"/>
    <x v="0"/>
    <x v="1"/>
    <x v="10"/>
    <x v="3"/>
    <x v="3"/>
    <x v="1"/>
    <m/>
    <s v="ยังควบคุมการแพร่ระบาดไม่ได้ และการฉีดวัคซีนยังครอบคลุมประชากรทั่วโลก"/>
    <s v="ekasitchabthanom@gmail.com"/>
  </r>
  <r>
    <s v="23/6/2021, 21:31:52"/>
    <x v="0"/>
    <x v="0"/>
    <x v="0"/>
    <x v="1"/>
    <x v="1"/>
    <x v="0"/>
    <s v="เพื่อต่อลมหายใจกับบุคลาการภาคบริการในปัจจุบัน แต่ต้องมีมาตรการเหมาะสมในการควบคุมโควิด"/>
    <m/>
    <s v="panutat25@hotmail.com"/>
  </r>
  <r>
    <s v="23/6/2021, 22:10:46"/>
    <x v="1"/>
    <x v="3"/>
    <x v="13"/>
    <x v="1"/>
    <x v="3"/>
    <x v="1"/>
    <m/>
    <s v="วัคซีนยังไม่ได้ฉีดกันไม่เอาเข้ามาติดก็จะมาติดจากประเทศเราไป"/>
    <m/>
  </r>
  <r>
    <s v="23/6/2021, 22:11:04"/>
    <x v="0"/>
    <x v="0"/>
    <x v="0"/>
    <x v="1"/>
    <x v="9"/>
    <x v="1"/>
    <m/>
    <s v="ยังไม่ปลอดภัย"/>
    <s v="Atimet21@gmail.com"/>
  </r>
  <r>
    <s v="23/6/2021, 22:27:42"/>
    <x v="0"/>
    <x v="3"/>
    <x v="0"/>
    <x v="2"/>
    <x v="7"/>
    <x v="1"/>
    <m/>
    <s v="ไม่มั่นใจกับการบริหารจัดการของรัฐบาล"/>
    <s v="Thanaroj@atp30group.com"/>
  </r>
  <r>
    <s v="23/6/2021, 23:08:32"/>
    <x v="1"/>
    <x v="3"/>
    <x v="10"/>
    <x v="2"/>
    <x v="7"/>
    <x v="1"/>
    <m/>
    <s v="ควรจัดหาวัคซีนที่มีคุณภาพมาฉีดให้กับประชาชนก่อน"/>
    <m/>
  </r>
  <r>
    <s v="23/6/2021, 23:13:34"/>
    <x v="1"/>
    <x v="1"/>
    <x v="3"/>
    <x v="0"/>
    <x v="0"/>
    <x v="1"/>
    <m/>
    <s v="สถานการณ์ยังไม่น่าไว้วางใจ ยังมีการระบาดอย่างหนักอยู่"/>
    <m/>
  </r>
  <r>
    <s v="23/6/2021, 23:22:00"/>
    <x v="0"/>
    <x v="0"/>
    <x v="14"/>
    <x v="3"/>
    <x v="3"/>
    <x v="1"/>
    <m/>
    <s v="วัคซีนยังไม่เพียงพอสำหรับฉีดให้ประชาชน"/>
    <s v="Wattanak2024@gmail.com"/>
  </r>
  <r>
    <s v="23/6/2021, 23:37:15"/>
    <x v="1"/>
    <x v="1"/>
    <x v="3"/>
    <x v="0"/>
    <x v="0"/>
    <x v="1"/>
    <m/>
    <s v="ยังควบคุมโรคไม่ได้ ไม่อยากให้เกิดระลอก 4"/>
    <s v="Sujareepu@gmail.com"/>
  </r>
  <r>
    <s v="24/6/2021, 1:50:17"/>
    <x v="1"/>
    <x v="0"/>
    <x v="3"/>
    <x v="1"/>
    <x v="1"/>
    <x v="1"/>
    <m/>
    <s v="การแพร่กระจายยังน่ากลัว"/>
    <m/>
  </r>
  <r>
    <s v="24/6/2021, 4:39:35"/>
    <x v="1"/>
    <x v="1"/>
    <x v="3"/>
    <x v="1"/>
    <x v="1"/>
    <x v="1"/>
    <m/>
    <s v="ยังมีความเสี่ยงสูง และในประเทศยังควบคุมได้ไม่ดี อัตราการฉีดวัคซีนต่ำ"/>
    <s v="Wata_ns1987@hotmail.com"/>
  </r>
  <r>
    <s v="24/6/2021, 6:30:53"/>
    <x v="1"/>
    <x v="1"/>
    <x v="3"/>
    <x v="3"/>
    <x v="3"/>
    <x v="1"/>
    <m/>
    <s v="ยังควบคุมสถานการณ์ไม่ได้ ไม่ปลอดภัยทั้งนักท่องเที่ยวและเจ้าบ้าน"/>
    <m/>
  </r>
  <r>
    <s v="24/6/2021, 6:52:01"/>
    <x v="0"/>
    <x v="0"/>
    <x v="3"/>
    <x v="3"/>
    <x v="3"/>
    <x v="1"/>
    <m/>
    <s v="ยังไม่พร้อม คนไทยไม่มีระเบียบ"/>
    <m/>
  </r>
  <r>
    <s v="24/6/2021, 7:07:59"/>
    <x v="0"/>
    <x v="3"/>
    <x v="3"/>
    <x v="0"/>
    <x v="0"/>
    <x v="1"/>
    <m/>
    <m/>
    <m/>
  </r>
  <r>
    <s v="24/6/2021, 7:13:36"/>
    <x v="1"/>
    <x v="4"/>
    <x v="0"/>
    <x v="2"/>
    <x v="7"/>
    <x v="1"/>
    <m/>
    <s v="ให้สามารถควบคุมสถานการณ์ ณ ปัจจุบันให้ได้ก่อน"/>
    <m/>
  </r>
  <r>
    <s v="24/6/2021, 7:21:28"/>
    <x v="1"/>
    <x v="0"/>
    <x v="3"/>
    <x v="3"/>
    <x v="3"/>
    <x v="1"/>
    <m/>
    <m/>
    <m/>
  </r>
  <r>
    <s v="24/6/2021, 7:35:01"/>
    <x v="0"/>
    <x v="0"/>
    <x v="3"/>
    <x v="0"/>
    <x v="0"/>
    <x v="0"/>
    <s v="กลับคืนปกติ"/>
    <s v="ถ้ายังควบคุมการระบาดไม่ได้"/>
    <s v="jum4fb@gmail.com"/>
  </r>
  <r>
    <s v="24/6/2021, 8:20:44"/>
    <x v="1"/>
    <x v="3"/>
    <x v="0"/>
    <x v="1"/>
    <x v="5"/>
    <x v="0"/>
    <s v="เศรษฐกิจ สามารถดำเนินการต่อได้ เนื่องจากบางธุรกิจยังมีนักลงทุนต้องการเข้ามา แต่ควรพิจารณามาตรการควบคุมให้เข้มงวด"/>
    <s v="-"/>
    <s v="-"/>
  </r>
  <r>
    <s v="24/6/2021, 8:27:54"/>
    <x v="1"/>
    <x v="0"/>
    <x v="0"/>
    <x v="1"/>
    <x v="5"/>
    <x v="1"/>
    <m/>
    <s v="กังวลเรื่องโรคระบาดโควิด19"/>
    <s v="rojana@aiphone.co.th"/>
  </r>
  <r>
    <s v="24/6/2021, 8:29:49"/>
    <x v="1"/>
    <x v="0"/>
    <x v="0"/>
    <x v="2"/>
    <x v="7"/>
    <x v="1"/>
    <m/>
    <s v="สถานการณ์ ในประเทศยังไม่ดีขึ้น แล้วถ้ามีนักท่องเที่ยวเข้ามาอีก เราควบคุมได้หรือไม่"/>
    <s v="ื-"/>
  </r>
  <r>
    <s v="24/6/2021, 9:11:18"/>
    <x v="0"/>
    <x v="0"/>
    <x v="3"/>
    <x v="0"/>
    <x v="0"/>
    <x v="0"/>
    <s v="ธุรกิจท่องเที่ยวจะได้อยู่รอด โดยกำหนดมาตรการควบคุมให้ชัดเจน"/>
    <m/>
    <m/>
  </r>
  <r>
    <s v="24/6/2021, 9:16:14"/>
    <x v="1"/>
    <x v="0"/>
    <x v="3"/>
    <x v="0"/>
    <x v="0"/>
    <x v="1"/>
    <m/>
    <s v="เนื่องจากส่วนใหญ่ยังไม่ได้รับวัคซีน และบางคนยังรับไม่ครบ 2 ครั้ง หากเปิด จะทำให้ควบคุมยากและระบาดเพิ่ม"/>
    <m/>
  </r>
  <r>
    <s v="24/6/2021, 9:31:41"/>
    <x v="0"/>
    <x v="0"/>
    <x v="10"/>
    <x v="2"/>
    <x v="7"/>
    <x v="1"/>
    <m/>
    <s v="กราควบคุมไวรัส​อยากขึ้น"/>
    <m/>
  </r>
  <r>
    <s v="24/6/2021, 9:35:32"/>
    <x v="0"/>
    <x v="3"/>
    <x v="10"/>
    <x v="1"/>
    <x v="1"/>
    <x v="1"/>
    <m/>
    <s v="ยังไม่พร้อม วัคซีนไม่พอ"/>
    <s v="ultratee@yahoo.com"/>
  </r>
  <r>
    <s v="24/6/2021, 9:43:07"/>
    <x v="1"/>
    <x v="0"/>
    <x v="10"/>
    <x v="2"/>
    <x v="7"/>
    <x v="1"/>
    <m/>
    <s v="ประชาชนยังไม่ได้ฉีดวัคซีนกันเลย"/>
    <m/>
  </r>
  <r>
    <s v="24/6/2021, 10:56:17"/>
    <x v="0"/>
    <x v="0"/>
    <x v="0"/>
    <x v="3"/>
    <x v="3"/>
    <x v="1"/>
    <m/>
    <s v="เสี่ยงเกินไปสำหรับการเตรียมความพร้อมที่ยังไม่ชัดเจน และคนในชาติยังไม่ได้รับการฉีดวัคซีนอย่างครอบคลุม ทำให้หากมีความผิดพลาดเกิดการระบาดขึ้นอีกครั้ง จะส่งผลกระทบอย่างรุนแรง"/>
    <s v="kro_tong@hotmail.com"/>
  </r>
  <r>
    <s v="24/6/2021, 12:12:21"/>
    <x v="1"/>
    <x v="1"/>
    <x v="3"/>
    <x v="1"/>
    <x v="1"/>
    <x v="1"/>
    <m/>
    <s v="มาตรการการป้องกันของประเทศไทยยังไม่ชัดเจน เกรงว่า เชื้อจะกลายพันธโดยที่เราไม่รู้ การรองรับของหน่วยงานรัฐระบบยังไม่ดีพอ"/>
    <s v="bu-nga@yukita-thai.co.th"/>
  </r>
  <r>
    <s v="24/6/2021, 12:15:39"/>
    <x v="1"/>
    <x v="0"/>
    <x v="0"/>
    <x v="1"/>
    <x v="1"/>
    <x v="0"/>
    <s v="ฟื้นเศรษฐกิจ แต่ให้เร่งมาตรการป้องกัน"/>
    <m/>
    <s v="hathairat.janna@hapmmagna.com"/>
  </r>
  <r>
    <s v="24/6/2021, 13:45:59"/>
    <x v="0"/>
    <x v="1"/>
    <x v="0"/>
    <x v="1"/>
    <x v="5"/>
    <x v="0"/>
    <s v="เศรษฐกิจย่ำแย่"/>
    <s v="เข้ามาได้แต่ต้องฉีดวัคซีนแล้ว"/>
    <s v="krisbhum@meta.co.th"/>
  </r>
  <r>
    <s v="24/6/2021, 16:38:37"/>
    <x v="1"/>
    <x v="3"/>
    <x v="0"/>
    <x v="1"/>
    <x v="0"/>
    <x v="1"/>
    <m/>
    <s v="กังวลพาเชื้อโควิดเข้ามาอีก"/>
    <s v="Rujirat@chuyo.co.th"/>
  </r>
  <r>
    <s v="24/6/2021, 16:39:41"/>
    <x v="1"/>
    <x v="0"/>
    <x v="0"/>
    <x v="1"/>
    <x v="1"/>
    <x v="0"/>
    <s v="เรื่องเศรษฐกิจ เรื่องการดำเนินชีวิต ก็ต้องดำเนินต่อไป เรื่องการระบาดของโควิดประชาชนต้องปรับตัว ต้องป้องกันตนเอง ทางที่ดีที่สุดต้องได้รับวัคซีนเป็นภูมิคุ้มกันอีกทางหนึ่ง"/>
    <m/>
    <s v="skijsak@gmail.com"/>
  </r>
  <r>
    <s v="24/6/2021, 16:50:04"/>
    <x v="1"/>
    <x v="0"/>
    <x v="0"/>
    <x v="2"/>
    <x v="7"/>
    <x v="0"/>
    <s v="กระตุ้นเศรษฐกิจ"/>
    <m/>
    <s v="อาจนำพาโควิดสายพันธ์ใหม่มาประเทศไทนอีก"/>
  </r>
  <r>
    <s v="24/6/2021, 19:57:12"/>
    <x v="1"/>
    <x v="0"/>
    <x v="0"/>
    <x v="1"/>
    <x v="0"/>
    <x v="0"/>
    <s v="เพื่อกระตุ้นเศรษฐกิจให้ดีขึ้น"/>
    <m/>
    <m/>
  </r>
  <r>
    <s v="25/6/2021, 1:02:07"/>
    <x v="0"/>
    <x v="1"/>
    <x v="0"/>
    <x v="1"/>
    <x v="3"/>
    <x v="0"/>
    <s v="เชื่อมั่นกับ การมีมาตรการรับนักท่องเที่ยว ที่ผ่านการฉีดวัคซีนแล้วและมีการควบคุมการผ่านการตรวจโควิดก่อนเข้า ประเทศของทางรัฐบาล"/>
    <m/>
    <m/>
  </r>
  <r>
    <s v="25/6/2021, 6:43:36"/>
    <x v="1"/>
    <x v="1"/>
    <x v="5"/>
    <x v="1"/>
    <x v="1"/>
    <x v="1"/>
    <m/>
    <s v="แค่คนในประเทศยังคุมการแพร่ระยาดไม่ได้ การเอาคนนอกมา ถึงแม้จะอยุญาตแค่คนทีฉีดวัคชีนแล้วก็ตาม คนในก็จะมีกิจกรรมทีมีดารรวมกันกันมากขึ้น แพร่นะบาดต่อไป"/>
    <m/>
  </r>
  <r>
    <s v="25/6/2021, 9:23:01"/>
    <x v="1"/>
    <x v="1"/>
    <x v="10"/>
    <x v="0"/>
    <x v="0"/>
    <x v="0"/>
    <s v="ถ้านักท่องเที่ยวสามารถปฎิบัติตามเงื่อนไขที่รัฐบาลกำหนดอย่างเคร่งครัดจะเป็นการทำให้ประชาชนในพื้นที่นั้นมีรายได้สามารถและสามารถพึ่งพาตัวเองได้และดูแลครอบครัวได้"/>
    <m/>
    <m/>
  </r>
  <r>
    <s v="25/6/2021, 13:23:26"/>
    <x v="1"/>
    <x v="1"/>
    <x v="0"/>
    <x v="1"/>
    <x v="1"/>
    <x v="1"/>
    <m/>
    <s v="ตอนนี้ยังควบคุมโรคระบาดภายในประเทศเราเองไม่ได้ คนไทยเองยังไม่ได้รับการฉีดวัคซีนทั้งๆ ที่ต้องการฉีดอย่างมาก ไม่มีความชัดเจนใดๆ อยู่กับความเสี่ยงไปวันๆ การเปิดประเทศให้ต่างชาติเข้ามาเท่ากับเพิ่มความเสี่ยงและความรุนแรงให้เกิดขึนซ้ำเติมเราเข้าไปอีก ถ้ายังไม่สามารถควบคุมภายในประเทศเราเองได้ ถ้ายังไม่สามารถนำวัคซีนมาให้คนไทยได้ฉีดกันทั่วทุกคนได้ อย่าหาทำเลยแบบนั้น มันซ้ำเติมกันมาก"/>
    <m/>
  </r>
  <r>
    <s v="25/6/2021, 13:38:56"/>
    <x v="1"/>
    <x v="0"/>
    <x v="5"/>
    <x v="1"/>
    <x v="4"/>
    <x v="1"/>
    <m/>
    <s v="หากเราได้รับวัคซีนทั่วถึงแล้วค่อยเปิด"/>
    <s v="jurarak.h@tadano.com"/>
  </r>
  <r>
    <s v="25/6/2021, 13:43:49"/>
    <x v="0"/>
    <x v="3"/>
    <x v="5"/>
    <x v="1"/>
    <x v="5"/>
    <x v="1"/>
    <m/>
    <m/>
    <m/>
  </r>
  <r>
    <s v="25/6/2021, 13:44:06"/>
    <x v="1"/>
    <x v="3"/>
    <x v="0"/>
    <x v="2"/>
    <x v="7"/>
    <x v="1"/>
    <m/>
    <s v="หากประเทศยังไม่มีความชัดเจนในการฉีดวัคซีน​ให้กับทุกคนในประเทศ​ก็ไม่ควรเปิดประเทศ"/>
    <s v="Anchalika.l@tadano.com​"/>
  </r>
  <r>
    <s v="25/6/2021, 13:54:03"/>
    <x v="1"/>
    <x v="4"/>
    <x v="5"/>
    <x v="1"/>
    <x v="5"/>
    <x v="1"/>
    <m/>
    <s v="คนไทยยังรับวัคซีนยังไม่ครบทุกคน"/>
    <m/>
  </r>
  <r>
    <s v="25/6/2021, 16:45:06"/>
    <x v="0"/>
    <x v="1"/>
    <x v="0"/>
    <x v="2"/>
    <x v="7"/>
    <x v="1"/>
    <m/>
    <s v="ยังไม่สามารถควบคุมการแพร่กระจายของเชื้อโรคให้อยู่ในวงจำกัดได้"/>
    <s v="saksitp@siamcompressor.com"/>
  </r>
  <r>
    <s v="25/6/2021, 23:18:24"/>
    <x v="0"/>
    <x v="0"/>
    <x v="5"/>
    <x v="2"/>
    <x v="7"/>
    <x v="0"/>
    <s v="เพื่อให้เกิดกระแสเงินในระบบธุรกิจ"/>
    <m/>
    <s v="_"/>
  </r>
  <r>
    <s v="25/6/2021, 23:19:03"/>
    <x v="0"/>
    <x v="3"/>
    <x v="4"/>
    <x v="0"/>
    <x v="3"/>
    <x v="0"/>
    <s v="เพื่อกระตุ้นเศรษฐกิจ อาจจะเลือกเฉพาะนักท่องเที่ยวที่ฉีดวัคซีนจากประเทศโลกที่ 1"/>
    <m/>
    <m/>
  </r>
  <r>
    <s v="25/6/2021, 23:20:34"/>
    <x v="0"/>
    <x v="0"/>
    <x v="0"/>
    <x v="3"/>
    <x v="3"/>
    <x v="0"/>
    <s v="เพื่อให้เกิดรายได้จากการท่องเที่ยว"/>
    <s v="คนที่ยังไม่ได้ฉีดวัคซีน ไม่ควรให้เขา และมาจากประเทศที่มีคนติดวัคซีน 20 อันดับแรกก็ควรตรวจหาเขื้อแบบเข้มข้น"/>
    <s v="-"/>
  </r>
  <r>
    <s v="26/6/2021, 6:22:30"/>
    <x v="1"/>
    <x v="3"/>
    <x v="5"/>
    <x v="1"/>
    <x v="4"/>
    <x v="1"/>
    <m/>
    <s v="ประเทศไทยยังไม่สามารถควบคุมสถานการณ์ได้ จึงยังไม่พร้อมเปิดประเทศค่ะ"/>
    <s v="Chomphunek@kawasaki.co.th"/>
  </r>
  <r>
    <s v="26/6/2021, 8:15:58"/>
    <x v="1"/>
    <x v="0"/>
    <x v="0"/>
    <x v="3"/>
    <x v="3"/>
    <x v="1"/>
    <m/>
    <s v="ประชากรในไทยยังไม่ได้รับวัคซีนเพียงพอ นักท่องเที่ยวเข้ามาอาจรับเชื้อและเกิดภาระต่อประเทศไทยเพิ่มขึ้นหากพบอาการป่วยในขณะอยู่ไทย"/>
    <s v="Piyamard@monexco.com"/>
  </r>
  <r>
    <s v="26/6/2021, 15:14:04"/>
    <x v="1"/>
    <x v="0"/>
    <x v="0"/>
    <x v="2"/>
    <x v="7"/>
    <x v="0"/>
    <s v="เพื่อเศรษฐกิจ"/>
    <m/>
    <m/>
  </r>
  <r>
    <s v="27/6/2021, 6:58:13"/>
    <x v="1"/>
    <x v="3"/>
    <x v="0"/>
    <x v="1"/>
    <x v="4"/>
    <x v="1"/>
    <m/>
    <s v="จำนวนคนได้รับวัคซีนยังน้อยมาก"/>
    <s v="j.kingkarn@gmail.com"/>
  </r>
  <r>
    <s v="27/6/2021, 21:28:40"/>
    <x v="1"/>
    <x v="0"/>
    <x v="10"/>
    <x v="2"/>
    <x v="7"/>
    <x v="1"/>
    <m/>
    <s v="ป้องกันโควิดระบาด"/>
    <m/>
  </r>
  <r>
    <s v="28/6/2021, 13:15:45"/>
    <x v="1"/>
    <x v="0"/>
    <x v="2"/>
    <x v="1"/>
    <x v="1"/>
    <x v="1"/>
    <m/>
    <s v="วัคซีนยังกระจายไม่ทั่วถึง และ ปจบ.เกิดการระบาดขึ้นอีกมากมายหลายพื้นที่"/>
    <s v="ิboonyanuch@boomgb.com"/>
  </r>
  <r>
    <s v="28/6/2021, 13:21:01"/>
    <x v="0"/>
    <x v="0"/>
    <x v="3"/>
    <x v="0"/>
    <x v="0"/>
    <x v="0"/>
    <m/>
    <m/>
    <s v="ektrakool.n@ptttank.com"/>
  </r>
  <r>
    <s v="28/6/2021, 13:44:43"/>
    <x v="0"/>
    <x v="1"/>
    <x v="3"/>
    <x v="3"/>
    <x v="3"/>
    <x v="0"/>
    <s v="เพื่อให้เศรษฐกิจ ไปต่อได้"/>
    <m/>
    <s v="thanaboons@gmail.com"/>
  </r>
  <r>
    <s v="28/6/2021, 14:02:27"/>
    <x v="1"/>
    <x v="1"/>
    <x v="0"/>
    <x v="0"/>
    <x v="0"/>
    <x v="1"/>
    <m/>
    <s v="เนื้องจากขณะนี้มีการแพร่ระบาดของโควิดค่อนข้างสูง และประชาชนยังเข้าถึงวัคซีนได้น้อย ทำให้มีความเสี่ยงสูง"/>
    <s v="c.onuma@seah.co.th"/>
  </r>
  <r>
    <s v="29/6/2021, 7:00:54"/>
    <x v="1"/>
    <x v="0"/>
    <x v="3"/>
    <x v="1"/>
    <x v="0"/>
    <x v="1"/>
    <m/>
    <s v="ยังไม่สามารถควบคุมสถานการณ์ได้"/>
    <s v="Pailin.naphasirichoke@quakerhoughton.com"/>
  </r>
  <r>
    <s v="30/6/2021, 7:06:43"/>
    <x v="1"/>
    <x v="3"/>
    <x v="0"/>
    <x v="1"/>
    <x v="1"/>
    <x v="1"/>
    <m/>
    <s v="มาตรการการรองรับที่อาจจะยังไม่ครอบคลุมพอ"/>
    <s v="suchapit.rianthong@ancasheetmetal.com"/>
  </r>
  <r>
    <s v="30/6/2021, 7:23:20"/>
    <x v="1"/>
    <x v="0"/>
    <x v="0"/>
    <x v="1"/>
    <x v="1"/>
    <x v="1"/>
    <m/>
    <s v="สถานการณ์โควิดยังน่าเป็นห่วง"/>
    <s v="napattha@nsmat-th.com"/>
  </r>
  <r>
    <s v="30/6/2021, 7:48:37"/>
    <x v="1"/>
    <x v="1"/>
    <x v="0"/>
    <x v="0"/>
    <x v="0"/>
    <x v="1"/>
    <m/>
    <s v="การควบคุมเชื้อโรค และการดูแลใส่ใจประชาชนในประเทศยังล้มเหลว"/>
    <m/>
  </r>
  <r>
    <s v="30/6/2021, 10:53:50"/>
    <x v="1"/>
    <x v="3"/>
    <x v="0"/>
    <x v="1"/>
    <x v="1"/>
    <x v="1"/>
    <m/>
    <s v="คนไทยยังไม่ได้รับวัคซีนครบทุกคน เกรงว่าจะติดเชื้อเพิ่มมากขึ้น"/>
    <s v="-"/>
  </r>
  <r>
    <s v="30/6/2021, 12:55:03"/>
    <x v="1"/>
    <x v="3"/>
    <x v="5"/>
    <x v="0"/>
    <x v="0"/>
    <x v="0"/>
    <m/>
    <m/>
    <m/>
  </r>
  <r>
    <s v="30/6/2021, 14:23:04"/>
    <x v="1"/>
    <x v="0"/>
    <x v="5"/>
    <x v="1"/>
    <x v="1"/>
    <x v="1"/>
    <m/>
    <s v="ต้องการป้องกันคนในประเทศก่อน ควรฉีดวัคซีนให้มีภูมิก่อนค่อยรับนักท่องเที่ยว"/>
    <s v="Patitta .k@sekisui.co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628774-407A-4BD6-A4B1-DD0FC95B42D1}" name="PivotTable7" cacheId="0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 chartFormat="16" rowHeaderCaption="ท่านเห็นด้วยกับการเปิดประเทศหรือไม่">
  <location ref="B19:C22" firstHeaderRow="1" firstDataRow="1" firstDataCol="1"/>
  <pivotFields count="10">
    <pivotField dataField="1" showAll="0"/>
    <pivotField showAll="0"/>
    <pivotField showAll="0"/>
    <pivotField showAll="0"/>
    <pivotField showAll="0"/>
    <pivotField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</pivotFields>
  <rowFields count="1">
    <field x="6"/>
  </rowFields>
  <rowItems count="3">
    <i>
      <x/>
    </i>
    <i>
      <x v="1"/>
    </i>
    <i t="grand">
      <x/>
    </i>
  </rowItems>
  <colItems count="1">
    <i/>
  </colItems>
  <dataFields count="1">
    <dataField name="จำนวน" fld="0" subtotal="count" baseField="0" baseItem="0"/>
  </dataFields>
  <formats count="21">
    <format dxfId="32">
      <pivotArea field="6" type="button" dataOnly="0" labelOnly="1" outline="0" axis="axisRow" fieldPosition="0"/>
    </format>
    <format dxfId="31">
      <pivotArea dataOnly="0" labelOnly="1" outline="0" axis="axisValues" fieldPosition="0"/>
    </format>
    <format dxfId="30">
      <pivotArea dataOnly="0" grandRow="1" fieldPosition="0"/>
    </format>
    <format dxfId="29">
      <pivotArea type="all" dataOnly="0" outline="0" fieldPosition="0"/>
    </format>
    <format dxfId="28">
      <pivotArea outline="0" collapsedLevelsAreSubtotals="1" fieldPosition="0"/>
    </format>
    <format dxfId="27">
      <pivotArea field="6" type="button" dataOnly="0" labelOnly="1" outline="0" axis="axisRow" fieldPosition="0"/>
    </format>
    <format dxfId="26">
      <pivotArea dataOnly="0" labelOnly="1" fieldPosition="0">
        <references count="1">
          <reference field="6" count="0"/>
        </references>
      </pivotArea>
    </format>
    <format dxfId="25">
      <pivotArea dataOnly="0" labelOnly="1" grandRow="1" outline="0" fieldPosition="0"/>
    </format>
    <format dxfId="24">
      <pivotArea dataOnly="0" labelOnly="1" outline="0" axis="axisValues" fieldPosition="0"/>
    </format>
    <format dxfId="23">
      <pivotArea type="all" dataOnly="0" outline="0" fieldPosition="0"/>
    </format>
    <format dxfId="22">
      <pivotArea outline="0" collapsedLevelsAreSubtotals="1" fieldPosition="0"/>
    </format>
    <format dxfId="21">
      <pivotArea field="6" type="button" dataOnly="0" labelOnly="1" outline="0" axis="axisRow" fieldPosition="0"/>
    </format>
    <format dxfId="20">
      <pivotArea dataOnly="0" labelOnly="1" fieldPosition="0">
        <references count="1">
          <reference field="6" count="0"/>
        </references>
      </pivotArea>
    </format>
    <format dxfId="19">
      <pivotArea dataOnly="0" labelOnly="1" grandRow="1" outline="0" fieldPosition="0"/>
    </format>
    <format dxfId="18">
      <pivotArea dataOnly="0" labelOnly="1" outline="0" axis="axisValues" fieldPosition="0"/>
    </format>
    <format dxfId="17">
      <pivotArea field="6" type="button" dataOnly="0" labelOnly="1" outline="0" axis="axisRow" fieldPosition="0"/>
    </format>
    <format dxfId="16">
      <pivotArea dataOnly="0" labelOnly="1" outline="0" axis="axisValues" fieldPosition="0"/>
    </format>
    <format dxfId="15">
      <pivotArea grandRow="1" outline="0" collapsedLevelsAreSubtotals="1" fieldPosition="0"/>
    </format>
    <format dxfId="14">
      <pivotArea dataOnly="0" labelOnly="1" grandRow="1" outline="0" fieldPosition="0"/>
    </format>
    <format dxfId="13">
      <pivotArea grandRow="1" outline="0" collapsedLevelsAreSubtotals="1" fieldPosition="0"/>
    </format>
    <format dxfId="12">
      <pivotArea dataOnly="0" labelOnly="1" grandRow="1" outline="0" fieldPosition="0"/>
    </format>
  </formats>
  <conditionalFormats count="1">
    <conditionalFormat priority="9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6" count="2">
              <x v="0"/>
              <x v="1"/>
            </reference>
          </references>
        </pivotArea>
      </pivotAreas>
    </conditionalFormat>
  </conditionalFormats>
  <chartFormats count="3">
    <chartFormat chart="9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9" format="19">
      <pivotArea type="data" outline="0" fieldPosition="0">
        <references count="2">
          <reference field="4294967294" count="1" selected="0">
            <x v="0"/>
          </reference>
          <reference field="6" count="1" selected="0">
            <x v="0"/>
          </reference>
        </references>
      </pivotArea>
    </chartFormat>
    <chartFormat chart="9" format="20">
      <pivotArea type="data" outline="0" fieldPosition="0">
        <references count="2">
          <reference field="4294967294" count="1" selected="0">
            <x v="0"/>
          </reference>
          <reference field="6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733B95E-4C8A-4DBF-80E6-B7B666F19405}" name="PivotTable5" cacheId="0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 chartFormat="37" rowHeaderCaption="แบ่งตามช่วงอายุ">
  <location ref="B10:C16" firstHeaderRow="1" firstDataRow="1" firstDataCol="1"/>
  <pivotFields count="10">
    <pivotField dataField="1" showAll="0"/>
    <pivotField showAll="0"/>
    <pivotField axis="axisRow" showAll="0" sortType="ascending">
      <items count="6">
        <item x="3"/>
        <item x="0"/>
        <item x="1"/>
        <item x="2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6">
    <i>
      <x v="3"/>
    </i>
    <i>
      <x v="4"/>
    </i>
    <i>
      <x v="2"/>
    </i>
    <i>
      <x/>
    </i>
    <i>
      <x v="1"/>
    </i>
    <i t="grand">
      <x/>
    </i>
  </rowItems>
  <colItems count="1">
    <i/>
  </colItems>
  <dataFields count="1">
    <dataField name="จำนวน" fld="0" subtotal="count" baseField="0" baseItem="0"/>
  </dataFields>
  <formats count="20">
    <format dxfId="52">
      <pivotArea field="2" type="button" dataOnly="0" labelOnly="1" outline="0" axis="axisRow" fieldPosition="0"/>
    </format>
    <format dxfId="51">
      <pivotArea dataOnly="0" labelOnly="1" outline="0" axis="axisValues" fieldPosition="0"/>
    </format>
    <format dxfId="50">
      <pivotArea type="all" dataOnly="0" outline="0" fieldPosition="0"/>
    </format>
    <format dxfId="49">
      <pivotArea outline="0" collapsedLevelsAreSubtotals="1" fieldPosition="0"/>
    </format>
    <format dxfId="48">
      <pivotArea field="2" type="button" dataOnly="0" labelOnly="1" outline="0" axis="axisRow" fieldPosition="0"/>
    </format>
    <format dxfId="47">
      <pivotArea dataOnly="0" labelOnly="1" fieldPosition="0">
        <references count="1">
          <reference field="2" count="0"/>
        </references>
      </pivotArea>
    </format>
    <format dxfId="46">
      <pivotArea dataOnly="0" labelOnly="1" grandRow="1" outline="0" fieldPosition="0"/>
    </format>
    <format dxfId="45">
      <pivotArea dataOnly="0" labelOnly="1" outline="0" axis="axisValues" fieldPosition="0"/>
    </format>
    <format dxfId="44">
      <pivotArea type="all" dataOnly="0" outline="0" fieldPosition="0"/>
    </format>
    <format dxfId="43">
      <pivotArea outline="0" collapsedLevelsAreSubtotals="1" fieldPosition="0"/>
    </format>
    <format dxfId="42">
      <pivotArea field="2" type="button" dataOnly="0" labelOnly="1" outline="0" axis="axisRow" fieldPosition="0"/>
    </format>
    <format dxfId="41">
      <pivotArea dataOnly="0" labelOnly="1" fieldPosition="0">
        <references count="1">
          <reference field="2" count="0"/>
        </references>
      </pivotArea>
    </format>
    <format dxfId="40">
      <pivotArea dataOnly="0" labelOnly="1" grandRow="1" outline="0" fieldPosition="0"/>
    </format>
    <format dxfId="39">
      <pivotArea dataOnly="0" labelOnly="1" outline="0" axis="axisValues" fieldPosition="0"/>
    </format>
    <format dxfId="38">
      <pivotArea field="2" type="button" dataOnly="0" labelOnly="1" outline="0" axis="axisRow" fieldPosition="0"/>
    </format>
    <format dxfId="37">
      <pivotArea dataOnly="0" labelOnly="1" outline="0" axis="axisValues" fieldPosition="0"/>
    </format>
    <format dxfId="36">
      <pivotArea grandRow="1" outline="0" collapsedLevelsAreSubtotals="1" fieldPosition="0"/>
    </format>
    <format dxfId="35">
      <pivotArea dataOnly="0" labelOnly="1" grandRow="1" outline="0" fieldPosition="0"/>
    </format>
    <format dxfId="34">
      <pivotArea grandRow="1" outline="0" collapsedLevelsAreSubtotals="1" fieldPosition="0"/>
    </format>
    <format dxfId="33">
      <pivotArea dataOnly="0" labelOnly="1" grandRow="1" outline="0" fieldPosition="0"/>
    </format>
  </formats>
  <conditionalFormats count="2">
    <conditionalFormat priority="3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5">
              <x v="0"/>
              <x v="1"/>
              <x v="2"/>
              <x v="3"/>
              <x v="4"/>
            </reference>
          </references>
        </pivotArea>
      </pivotAreas>
    </conditionalFormat>
    <conditionalFormat priority="18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2" count="4">
              <x v="0"/>
              <x v="1"/>
              <x v="2"/>
              <x v="3"/>
            </reference>
          </references>
        </pivotArea>
      </pivotAreas>
    </conditionalFormat>
  </conditionalFormats>
  <chartFormats count="12">
    <chartFormat chart="10" format="3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0" format="31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10" format="32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10" format="33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10" format="34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  <chartFormat chart="10" format="35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30" format="4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43">
      <pivotArea type="data" outline="0" fieldPosition="0">
        <references count="2">
          <reference field="4294967294" count="1" selected="0">
            <x v="0"/>
          </reference>
          <reference field="2" count="1" selected="0">
            <x v="3"/>
          </reference>
        </references>
      </pivotArea>
    </chartFormat>
    <chartFormat chart="30" format="44">
      <pivotArea type="data" outline="0" fieldPosition="0">
        <references count="2">
          <reference field="4294967294" count="1" selected="0">
            <x v="0"/>
          </reference>
          <reference field="2" count="1" selected="0">
            <x v="4"/>
          </reference>
        </references>
      </pivotArea>
    </chartFormat>
    <chartFormat chart="30" format="45">
      <pivotArea type="data" outline="0" fieldPosition="0">
        <references count="2">
          <reference field="4294967294" count="1" selected="0">
            <x v="0"/>
          </reference>
          <reference field="2" count="1" selected="0">
            <x v="2"/>
          </reference>
        </references>
      </pivotArea>
    </chartFormat>
    <chartFormat chart="30" format="46">
      <pivotArea type="data" outline="0" fieldPosition="0">
        <references count="2">
          <reference field="4294967294" count="1" selected="0">
            <x v="0"/>
          </reference>
          <reference field="2" count="1" selected="0">
            <x v="0"/>
          </reference>
        </references>
      </pivotArea>
    </chartFormat>
    <chartFormat chart="30" format="47">
      <pivotArea type="data" outline="0" fieldPosition="0">
        <references count="2">
          <reference field="4294967294" count="1" selected="0">
            <x v="0"/>
          </reference>
          <reference field="2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F0E5397-5C78-4DA7-9C60-C149043EAEFD}" name="PivotTable4" cacheId="0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 chartFormat="33" rowHeaderCaption="แบ่งตามเพศ">
  <location ref="B4:C7" firstHeaderRow="1" firstDataRow="1" firstDataCol="1"/>
  <pivotFields count="10">
    <pivotField dataField="1" showAll="0"/>
    <pivotField axis="axisRow" showAll="0">
      <items count="3">
        <item x="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จำนวน" fld="0" subtotal="count" baseField="0" baseItem="0"/>
  </dataFields>
  <formats count="22">
    <format dxfId="74">
      <pivotArea field="1" type="button" dataOnly="0" labelOnly="1" outline="0" axis="axisRow" fieldPosition="0"/>
    </format>
    <format dxfId="73">
      <pivotArea dataOnly="0" labelOnly="1" outline="0" axis="axisValues" fieldPosition="0"/>
    </format>
    <format dxfId="72">
      <pivotArea grandRow="1" outline="0" collapsedLevelsAreSubtotals="1" fieldPosition="0"/>
    </format>
    <format dxfId="71">
      <pivotArea dataOnly="0" labelOnly="1" grandRow="1" outline="0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field="1" type="button" dataOnly="0" labelOnly="1" outline="0" axis="axisRow" fieldPosition="0"/>
    </format>
    <format dxfId="67">
      <pivotArea dataOnly="0" labelOnly="1" fieldPosition="0">
        <references count="1">
          <reference field="1" count="0"/>
        </references>
      </pivotArea>
    </format>
    <format dxfId="66">
      <pivotArea dataOnly="0" labelOnly="1" grandRow="1" outline="0" fieldPosition="0"/>
    </format>
    <format dxfId="65">
      <pivotArea dataOnly="0" labelOnly="1" outline="0" axis="axisValues" fieldPosition="0"/>
    </format>
    <format dxfId="64">
      <pivotArea type="all" dataOnly="0" outline="0" fieldPosition="0"/>
    </format>
    <format dxfId="63">
      <pivotArea outline="0" collapsedLevelsAreSubtotals="1" fieldPosition="0"/>
    </format>
    <format dxfId="62">
      <pivotArea field="1" type="button" dataOnly="0" labelOnly="1" outline="0" axis="axisRow" fieldPosition="0"/>
    </format>
    <format dxfId="61">
      <pivotArea dataOnly="0" labelOnly="1" fieldPosition="0">
        <references count="1">
          <reference field="1" count="0"/>
        </references>
      </pivotArea>
    </format>
    <format dxfId="60">
      <pivotArea dataOnly="0" labelOnly="1" grandRow="1" outline="0" fieldPosition="0"/>
    </format>
    <format dxfId="59">
      <pivotArea dataOnly="0" labelOnly="1" outline="0" axis="axisValues" fieldPosition="0"/>
    </format>
    <format dxfId="58">
      <pivotArea field="1" type="button" dataOnly="0" labelOnly="1" outline="0" axis="axisRow" fieldPosition="0"/>
    </format>
    <format dxfId="57">
      <pivotArea dataOnly="0" labelOnly="1" outline="0" axis="axisValues" fieldPosition="0"/>
    </format>
    <format dxfId="56">
      <pivotArea grandRow="1" outline="0" collapsedLevelsAreSubtotals="1" fieldPosition="0"/>
    </format>
    <format dxfId="55">
      <pivotArea dataOnly="0" labelOnly="1" grandRow="1" outline="0" fieldPosition="0"/>
    </format>
    <format dxfId="54">
      <pivotArea grandRow="1" outline="0" collapsedLevelsAreSubtotals="1" fieldPosition="0"/>
    </format>
    <format dxfId="53">
      <pivotArea dataOnly="0" labelOnly="1" grandRow="1" outline="0" fieldPosition="0"/>
    </format>
  </formats>
  <conditionalFormats count="2">
    <conditionalFormat priority="1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2">
              <x v="0"/>
              <x v="1"/>
            </reference>
          </references>
        </pivotArea>
      </pivotAreas>
    </conditionalFormat>
    <conditionalFormat priority="19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1" count="2">
              <x v="0"/>
              <x v="1"/>
            </reference>
          </references>
        </pivotArea>
      </pivotAreas>
    </conditionalFormat>
  </conditionalFormats>
  <chartFormats count="3">
    <chartFormat chart="8" format="1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19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8" format="20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E7562B8-DAF4-4A35-B38F-E4D777811971}" name="PivotTable6" cacheId="0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 chartFormat="21" rowHeaderCaption="วัคซีนที่ท่านฉีดหรือจะฉีด">
  <location ref="H4:I15" firstHeaderRow="1" firstDataRow="1" firstDataCol="1"/>
  <pivotFields count="10">
    <pivotField dataField="1" showAll="0"/>
    <pivotField showAll="0"/>
    <pivotField showAll="0"/>
    <pivotField showAll="0"/>
    <pivotField showAll="0" sortType="descending"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ascending">
      <items count="11">
        <item x="0"/>
        <item x="4"/>
        <item x="5"/>
        <item x="3"/>
        <item x="1"/>
        <item x="7"/>
        <item x="2"/>
        <item x="6"/>
        <item x="8"/>
        <item x="9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</pivotFields>
  <rowFields count="1">
    <field x="5"/>
  </rowFields>
  <rowItems count="11">
    <i>
      <x v="7"/>
    </i>
    <i>
      <x v="8"/>
    </i>
    <i>
      <x v="9"/>
    </i>
    <i>
      <x v="1"/>
    </i>
    <i>
      <x v="6"/>
    </i>
    <i>
      <x v="2"/>
    </i>
    <i>
      <x v="3"/>
    </i>
    <i>
      <x v="5"/>
    </i>
    <i>
      <x/>
    </i>
    <i>
      <x v="4"/>
    </i>
    <i t="grand">
      <x/>
    </i>
  </rowItems>
  <colItems count="1">
    <i/>
  </colItems>
  <dataFields count="1">
    <dataField name="จำนวน" fld="0" subtotal="count" baseField="0" baseItem="0"/>
  </dataFields>
  <formats count="20">
    <format dxfId="94">
      <pivotArea field="5" type="button" dataOnly="0" labelOnly="1" outline="0" axis="axisRow" fieldPosition="0"/>
    </format>
    <format dxfId="93">
      <pivotArea dataOnly="0" labelOnly="1" outline="0" axis="axisValues" fieldPosition="0"/>
    </format>
    <format dxfId="92">
      <pivotArea dataOnly="0" grandRow="1" fieldPosition="0"/>
    </format>
    <format dxfId="91">
      <pivotArea type="all" dataOnly="0" outline="0" fieldPosition="0"/>
    </format>
    <format dxfId="90">
      <pivotArea outline="0" collapsedLevelsAreSubtotals="1" fieldPosition="0"/>
    </format>
    <format dxfId="89">
      <pivotArea field="5" type="button" dataOnly="0" labelOnly="1" outline="0" axis="axisRow" fieldPosition="0"/>
    </format>
    <format dxfId="88">
      <pivotArea dataOnly="0" labelOnly="1" fieldPosition="0">
        <references count="1">
          <reference field="5" count="0"/>
        </references>
      </pivotArea>
    </format>
    <format dxfId="87">
      <pivotArea dataOnly="0" labelOnly="1" grandRow="1" outline="0" fieldPosition="0"/>
    </format>
    <format dxfId="86">
      <pivotArea dataOnly="0" labelOnly="1" outline="0" axis="axisValues" fieldPosition="0"/>
    </format>
    <format dxfId="85">
      <pivotArea type="all" dataOnly="0" outline="0" fieldPosition="0"/>
    </format>
    <format dxfId="84">
      <pivotArea outline="0" collapsedLevelsAreSubtotals="1" fieldPosition="0"/>
    </format>
    <format dxfId="83">
      <pivotArea field="5" type="button" dataOnly="0" labelOnly="1" outline="0" axis="axisRow" fieldPosition="0"/>
    </format>
    <format dxfId="82">
      <pivotArea dataOnly="0" labelOnly="1" fieldPosition="0">
        <references count="1">
          <reference field="5" count="0"/>
        </references>
      </pivotArea>
    </format>
    <format dxfId="81">
      <pivotArea dataOnly="0" labelOnly="1" grandRow="1" outline="0" fieldPosition="0"/>
    </format>
    <format dxfId="80">
      <pivotArea dataOnly="0" labelOnly="1" outline="0" axis="axisValues" fieldPosition="0"/>
    </format>
    <format dxfId="79">
      <pivotArea field="5" type="button" dataOnly="0" labelOnly="1" outline="0" axis="axisRow" fieldPosition="0"/>
    </format>
    <format dxfId="78">
      <pivotArea dataOnly="0" labelOnly="1" outline="0" axis="axisValues" fieldPosition="0"/>
    </format>
    <format dxfId="77">
      <pivotArea dataOnly="0" grandRow="1" fieldPosition="0"/>
    </format>
    <format dxfId="76">
      <pivotArea grandRow="1" outline="0" collapsedLevelsAreSubtotals="1" fieldPosition="0"/>
    </format>
    <format dxfId="75">
      <pivotArea dataOnly="0" labelOnly="1" grandRow="1" outline="0" fieldPosition="0"/>
    </format>
  </formats>
  <conditionalFormats count="3">
    <conditionalFormat priority="1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5" count="10">
              <x v="0"/>
              <x v="1"/>
              <x v="2"/>
              <x v="3"/>
              <x v="4"/>
              <x v="5"/>
              <x v="6"/>
              <x v="7"/>
              <x v="8"/>
              <x v="9"/>
            </reference>
          </references>
        </pivotArea>
      </pivotAreas>
    </conditionalFormat>
    <conditionalFormat priority="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5" count="10">
              <x v="0"/>
              <x v="1"/>
              <x v="2"/>
              <x v="3"/>
              <x v="4"/>
              <x v="5"/>
              <x v="6"/>
              <x v="7"/>
              <x v="8"/>
              <x v="9"/>
            </reference>
          </references>
        </pivotArea>
      </pivotAreas>
    </conditionalFormat>
    <conditionalFormat priority="8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5" count="6">
              <x v="0"/>
              <x v="1"/>
              <x v="2"/>
              <x v="3"/>
              <x v="4"/>
              <x v="5"/>
            </reference>
          </references>
        </pivotArea>
      </pivotAreas>
    </conditionalFormat>
  </conditionalFormats>
  <chartFormats count="8">
    <chartFormat chart="8" format="4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43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8" format="44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8" format="45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8" format="46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8" format="47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8" format="48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8" format="49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6351D2-6FB0-4DB2-82B1-ADF4EC9586C5}" name="PivotTable10" cacheId="0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 chartFormat="43" rowHeaderCaption="แบ่งตามจังหวัด">
  <location ref="E4:F20" firstHeaderRow="1" firstDataRow="1" firstDataCol="1"/>
  <pivotFields count="10">
    <pivotField dataField="1" showAll="0"/>
    <pivotField showAll="0"/>
    <pivotField showAll="0" sortType="ascending">
      <items count="6">
        <item x="3"/>
        <item x="0"/>
        <item x="1"/>
        <item x="2"/>
        <item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Row" showAll="0" sortType="ascending">
      <items count="16">
        <item x="3"/>
        <item x="2"/>
        <item x="0"/>
        <item x="4"/>
        <item x="1"/>
        <item x="8"/>
        <item x="9"/>
        <item x="5"/>
        <item x="7"/>
        <item x="6"/>
        <item x="10"/>
        <item x="11"/>
        <item x="12"/>
        <item x="13"/>
        <item x="1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</pivotFields>
  <rowFields count="1">
    <field x="3"/>
  </rowFields>
  <rowItems count="16">
    <i>
      <x v="6"/>
    </i>
    <i>
      <x v="14"/>
    </i>
    <i>
      <x v="13"/>
    </i>
    <i>
      <x v="12"/>
    </i>
    <i>
      <x v="8"/>
    </i>
    <i>
      <x v="5"/>
    </i>
    <i>
      <x v="11"/>
    </i>
    <i>
      <x v="1"/>
    </i>
    <i>
      <x v="3"/>
    </i>
    <i>
      <x v="4"/>
    </i>
    <i>
      <x v="9"/>
    </i>
    <i>
      <x v="10"/>
    </i>
    <i>
      <x/>
    </i>
    <i>
      <x v="7"/>
    </i>
    <i>
      <x v="2"/>
    </i>
    <i t="grand">
      <x/>
    </i>
  </rowItems>
  <colItems count="1">
    <i/>
  </colItems>
  <dataFields count="1">
    <dataField name="จำนวน" fld="0" subtotal="count" baseField="0" baseItem="0"/>
  </dataFields>
  <formats count="22">
    <format dxfId="116">
      <pivotArea field="2" type="button" dataOnly="0" labelOnly="1" outline="0"/>
    </format>
    <format dxfId="115">
      <pivotArea dataOnly="0" labelOnly="1" outline="0" axis="axisValues" fieldPosition="0"/>
    </format>
    <format dxfId="114">
      <pivotArea grandRow="1" outline="0" collapsedLevelsAreSubtotals="1" fieldPosition="0"/>
    </format>
    <format dxfId="113">
      <pivotArea dataOnly="0" labelOnly="1" grandRow="1" outline="0" fieldPosition="0"/>
    </format>
    <format dxfId="112">
      <pivotArea type="all" dataOnly="0" outline="0" fieldPosition="0"/>
    </format>
    <format dxfId="111">
      <pivotArea outline="0" collapsedLevelsAreSubtotals="1" fieldPosition="0"/>
    </format>
    <format dxfId="110">
      <pivotArea field="3" type="button" dataOnly="0" labelOnly="1" outline="0" axis="axisRow" fieldPosition="0"/>
    </format>
    <format dxfId="109">
      <pivotArea dataOnly="0" labelOnly="1" fieldPosition="0">
        <references count="1">
          <reference field="3" count="0"/>
        </references>
      </pivotArea>
    </format>
    <format dxfId="108">
      <pivotArea dataOnly="0" labelOnly="1" grandRow="1" outline="0" fieldPosition="0"/>
    </format>
    <format dxfId="107">
      <pivotArea dataOnly="0" labelOnly="1" outline="0" axis="axisValues" fieldPosition="0"/>
    </format>
    <format dxfId="106">
      <pivotArea type="all" dataOnly="0" outline="0" fieldPosition="0"/>
    </format>
    <format dxfId="105">
      <pivotArea outline="0" collapsedLevelsAreSubtotals="1" fieldPosition="0"/>
    </format>
    <format dxfId="104">
      <pivotArea field="3" type="button" dataOnly="0" labelOnly="1" outline="0" axis="axisRow" fieldPosition="0"/>
    </format>
    <format dxfId="103">
      <pivotArea dataOnly="0" labelOnly="1" fieldPosition="0">
        <references count="1">
          <reference field="3" count="0"/>
        </references>
      </pivotArea>
    </format>
    <format dxfId="102">
      <pivotArea dataOnly="0" labelOnly="1" grandRow="1" outline="0" fieldPosition="0"/>
    </format>
    <format dxfId="101">
      <pivotArea dataOnly="0" labelOnly="1" outline="0" axis="axisValues" fieldPosition="0"/>
    </format>
    <format dxfId="100">
      <pivotArea field="3" type="button" dataOnly="0" labelOnly="1" outline="0" axis="axisRow" fieldPosition="0"/>
    </format>
    <format dxfId="99">
      <pivotArea dataOnly="0" labelOnly="1" outline="0" axis="axisValues" fieldPosition="0"/>
    </format>
    <format dxfId="98">
      <pivotArea grandRow="1" outline="0" collapsedLevelsAreSubtotals="1" fieldPosition="0"/>
    </format>
    <format dxfId="97">
      <pivotArea dataOnly="0" labelOnly="1" grandRow="1" outline="0" fieldPosition="0"/>
    </format>
    <format dxfId="96">
      <pivotArea grandRow="1" outline="0" collapsedLevelsAreSubtotals="1" fieldPosition="0"/>
    </format>
    <format dxfId="95">
      <pivotArea dataOnly="0" labelOnly="1" grandRow="1" outline="0" fieldPosition="0"/>
    </format>
  </formats>
  <conditionalFormats count="2">
    <conditionalFormat priority="4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3" count="15">
              <x v="0"/>
              <x v="1"/>
              <x v="2"/>
              <x v="3"/>
              <x v="4"/>
              <x v="5"/>
              <x v="6"/>
              <x v="7"/>
              <x v="8"/>
              <x v="9"/>
              <x v="10"/>
              <x v="11"/>
              <x v="12"/>
              <x v="13"/>
              <x v="14"/>
            </reference>
          </references>
        </pivotArea>
      </pivotAreas>
    </conditionalFormat>
    <conditionalFormat priority="5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3" count="10">
              <x v="0"/>
              <x v="1"/>
              <x v="2"/>
              <x v="3"/>
              <x v="4"/>
              <x v="5"/>
              <x v="6"/>
              <x v="7"/>
              <x v="8"/>
              <x v="9"/>
            </reference>
          </references>
        </pivotArea>
      </pivotAreas>
    </conditionalFormat>
  </conditionalFormats>
  <chartFormats count="13">
    <chartFormat chart="10" format="3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0" format="3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20" format="4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20" format="5">
      <pivotArea type="data" outline="0" fieldPosition="0">
        <references count="2">
          <reference field="4294967294" count="1" selected="0">
            <x v="0"/>
          </reference>
          <reference field="3" count="1" selected="0">
            <x v="7"/>
          </reference>
        </references>
      </pivotArea>
    </chartFormat>
    <chartFormat chart="20" format="6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20" format="7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20" format="8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20" format="9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  <chartFormat chart="20" format="10">
      <pivotArea type="data" outline="0" fieldPosition="0">
        <references count="2">
          <reference field="4294967294" count="1" selected="0">
            <x v="0"/>
          </reference>
          <reference field="3" count="1" selected="0">
            <x v="8"/>
          </reference>
        </references>
      </pivotArea>
    </chartFormat>
    <chartFormat chart="20" format="11">
      <pivotArea type="data" outline="0" fieldPosition="0">
        <references count="2">
          <reference field="4294967294" count="1" selected="0">
            <x v="0"/>
          </reference>
          <reference field="3" count="1" selected="0">
            <x v="6"/>
          </reference>
        </references>
      </pivotArea>
    </chartFormat>
    <chartFormat chart="20" format="12">
      <pivotArea type="data" outline="0" fieldPosition="0">
        <references count="2">
          <reference field="4294967294" count="1" selected="0">
            <x v="0"/>
          </reference>
          <reference field="3" count="1" selected="0">
            <x v="9"/>
          </reference>
        </references>
      </pivotArea>
    </chartFormat>
    <chartFormat chart="20" format="13">
      <pivotArea type="data" outline="0" fieldPosition="0">
        <references count="2">
          <reference field="4294967294" count="1" selected="0">
            <x v="0"/>
          </reference>
          <reference field="3" count="1" selected="0">
            <x v="1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679A1C2-94F0-4728-8EBC-F38192E66B19}" name="PivotTable8" cacheId="0" applyNumberFormats="0" applyBorderFormats="0" applyFontFormats="0" applyPatternFormats="0" applyAlignmentFormats="0" applyWidthHeightFormats="1" dataCaption="Values" updatedVersion="7" minRefreshableVersion="3" itemPrintTitles="1" createdVersion="6" indent="0" outline="1" outlineData="1" multipleFieldFilters="0" chartFormat="28" rowHeaderCaption="สถานะการฉีดวัคซีน">
  <location ref="H19:I24" firstHeaderRow="1" firstDataRow="1" firstDataCol="1"/>
  <pivotFields count="10">
    <pivotField dataField="1" showAll="0"/>
    <pivotField showAll="0"/>
    <pivotField showAll="0"/>
    <pivotField showAll="0"/>
    <pivotField axis="axisRow" showAll="0" sortType="ascending">
      <items count="6">
        <item m="1" x="4"/>
        <item x="0"/>
        <item x="2"/>
        <item x="1"/>
        <item x="3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</pivotFields>
  <rowFields count="1">
    <field x="4"/>
  </rowFields>
  <rowItems count="5">
    <i>
      <x v="4"/>
    </i>
    <i>
      <x v="1"/>
    </i>
    <i>
      <x v="2"/>
    </i>
    <i>
      <x v="3"/>
    </i>
    <i t="grand">
      <x/>
    </i>
  </rowItems>
  <colItems count="1">
    <i/>
  </colItems>
  <dataFields count="1">
    <dataField name="จำนวน" fld="0" subtotal="count" baseField="0" baseItem="0"/>
  </dataFields>
  <formats count="21">
    <format dxfId="137">
      <pivotArea field="4" type="button" dataOnly="0" labelOnly="1" outline="0" axis="axisRow" fieldPosition="0"/>
    </format>
    <format dxfId="136">
      <pivotArea dataOnly="0" labelOnly="1" outline="0" axis="axisValues" fieldPosition="0"/>
    </format>
    <format dxfId="135">
      <pivotArea grandRow="1" outline="0" collapsedLevelsAreSubtotals="1" fieldPosition="0"/>
    </format>
    <format dxfId="134">
      <pivotArea dataOnly="0" labelOnly="1" grandRow="1" outline="0" fieldPosition="0"/>
    </format>
    <format dxfId="133">
      <pivotArea type="all" dataOnly="0" outline="0" fieldPosition="0"/>
    </format>
    <format dxfId="132">
      <pivotArea outline="0" collapsedLevelsAreSubtotals="1" fieldPosition="0"/>
    </format>
    <format dxfId="131">
      <pivotArea field="4" type="button" dataOnly="0" labelOnly="1" outline="0" axis="axisRow" fieldPosition="0"/>
    </format>
    <format dxfId="130">
      <pivotArea dataOnly="0" labelOnly="1" fieldPosition="0">
        <references count="1">
          <reference field="4" count="0"/>
        </references>
      </pivotArea>
    </format>
    <format dxfId="129">
      <pivotArea dataOnly="0" labelOnly="1" grandRow="1" outline="0" fieldPosition="0"/>
    </format>
    <format dxfId="128">
      <pivotArea dataOnly="0" labelOnly="1" outline="0" axis="axisValues" fieldPosition="0"/>
    </format>
    <format dxfId="127">
      <pivotArea type="all" dataOnly="0" outline="0" fieldPosition="0"/>
    </format>
    <format dxfId="126">
      <pivotArea outline="0" collapsedLevelsAreSubtotals="1" fieldPosition="0"/>
    </format>
    <format dxfId="125">
      <pivotArea field="4" type="button" dataOnly="0" labelOnly="1" outline="0" axis="axisRow" fieldPosition="0"/>
    </format>
    <format dxfId="124">
      <pivotArea dataOnly="0" labelOnly="1" fieldPosition="0">
        <references count="1">
          <reference field="4" count="0"/>
        </references>
      </pivotArea>
    </format>
    <format dxfId="123">
      <pivotArea dataOnly="0" labelOnly="1" grandRow="1" outline="0" fieldPosition="0"/>
    </format>
    <format dxfId="122">
      <pivotArea dataOnly="0" labelOnly="1" outline="0" axis="axisValues" fieldPosition="0"/>
    </format>
    <format dxfId="121">
      <pivotArea field="4" type="button" dataOnly="0" labelOnly="1" outline="0" axis="axisRow" fieldPosition="0"/>
    </format>
    <format dxfId="120">
      <pivotArea dataOnly="0" labelOnly="1" outline="0" axis="axisValues" fieldPosition="0"/>
    </format>
    <format dxfId="119">
      <pivotArea dataOnly="0" grandRow="1" axis="axisRow" fieldPosition="0"/>
    </format>
    <format dxfId="118">
      <pivotArea grandRow="1" outline="0" collapsedLevelsAreSubtotals="1" fieldPosition="0"/>
    </format>
    <format dxfId="117">
      <pivotArea dataOnly="0" labelOnly="1" grandRow="1" outline="0" fieldPosition="0"/>
    </format>
  </formats>
  <conditionalFormats count="2">
    <conditionalFormat priority="12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4" count="4">
              <x v="0"/>
              <x v="1"/>
              <x v="2"/>
              <x v="3"/>
            </reference>
          </references>
        </pivotArea>
      </pivotAreas>
    </conditionalFormat>
    <conditionalFormat priority="17">
      <pivotAreas count="1">
        <pivotArea type="data" collapsedLevelsAreSubtotals="1" fieldPosition="0">
          <references count="2">
            <reference field="4294967294" count="1" selected="0">
              <x v="0"/>
            </reference>
            <reference field="4" count="4">
              <x v="0"/>
              <x v="1"/>
              <x v="2"/>
              <x v="3"/>
            </reference>
          </references>
        </pivotArea>
      </pivotAreas>
    </conditionalFormat>
  </conditionalFormats>
  <chartFormats count="6">
    <chartFormat chart="15" format="3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3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5" format="32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5" format="33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5" format="34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5" format="35">
      <pivotArea type="data" outline="0" fieldPosition="0">
        <references count="2">
          <reference field="4294967294" count="1" selected="0">
            <x v="0"/>
          </reference>
          <reference field="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F3066EC-3712-49E4-8BC4-94D5CC74DAB2}" name="Table2" displayName="Table2" ref="A4:J197" totalsRowShown="0" headerRowDxfId="0" dataDxfId="1" headerRowBorderDxfId="138">
  <autoFilter ref="A4:J197" xr:uid="{0F3066EC-3712-49E4-8BC4-94D5CC74DAB2}"/>
  <tableColumns count="10">
    <tableColumn id="1" xr3:uid="{FCA1D0C6-6F4E-4478-8A49-DD7C36522E85}" name="Column2" dataDxfId="11"/>
    <tableColumn id="2" xr3:uid="{0AB5E1AA-D588-4F18-AFF0-6EDE86BBF81B}" name="เพศ" dataDxfId="10"/>
    <tableColumn id="3" xr3:uid="{D337A65C-1A74-4636-8A13-537689AE04C9}" name="ช่วงอายุ" dataDxfId="9"/>
    <tableColumn id="4" xr3:uid="{C263DFDB-5D17-4DCE-B609-DCDEEBB75B15}" name="ที่พักอาศัย_x000a_ณ ปัจจุบัน" dataDxfId="8"/>
    <tableColumn id="5" xr3:uid="{D7983964-7385-43A5-9A48-788D068A98F0}" name="สถานะการฉีดวัคซีน ณ ปัจจุบัน" dataDxfId="7"/>
    <tableColumn id="6" xr3:uid="{23E0BEAE-9A3D-4993-AC59-03518BB448B1}" name="ระบุชื่อวัคซีนที่ท่านฉีดแล้วหรือกำลังจะฉีด" dataDxfId="6"/>
    <tableColumn id="7" xr3:uid="{06C885F1-4570-4113-B256-238172A2BE28}" name="การเปิดประเทศ" dataDxfId="5"/>
    <tableColumn id="8" xr3:uid="{7D9A6872-7354-4F47-A679-C0A492EA3A21}" name="เห็นด้วย_x000a_ระบุเหตุผล" dataDxfId="4"/>
    <tableColumn id="9" xr3:uid="{4A4DF005-0EB9-49A2-B293-2D01FA289AD8}" name="ไม่เห็นด้วย_x000a_ระบุเหตุผล" dataDxfId="3"/>
    <tableColumn id="10" xr3:uid="{A5A13DED-1B9B-40B5-A53D-6E705E2014E6}" name="Column1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pivotTable" Target="../pivotTables/pivotTable3.xml"/><Relationship Id="rId7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DE2CD-3E18-495B-A65A-17583A681968}">
  <sheetPr>
    <tabColor theme="7" tint="0.39997558519241921"/>
  </sheetPr>
  <dimension ref="A1:K66"/>
  <sheetViews>
    <sheetView showGridLines="0" showRowColHeaders="0" tabSelected="1" zoomScale="95" zoomScaleNormal="95" workbookViewId="0">
      <selection activeCell="A40" sqref="A40:XFD40"/>
    </sheetView>
  </sheetViews>
  <sheetFormatPr defaultColWidth="0" defaultRowHeight="14.1" customHeight="1" zeroHeight="1" x14ac:dyDescent="0.2"/>
  <cols>
    <col min="1" max="3" width="9.625" style="3" customWidth="1"/>
    <col min="4" max="4" width="9.625" style="41" customWidth="1"/>
    <col min="5" max="10" width="9.625" style="3" customWidth="1"/>
    <col min="11" max="11" width="1.625" style="3" hidden="1" customWidth="1"/>
    <col min="12" max="16384" width="9.125" style="3" hidden="1"/>
  </cols>
  <sheetData>
    <row r="1" spans="1:10" s="34" customFormat="1" ht="24.95" customHeight="1" x14ac:dyDescent="0.25">
      <c r="A1" s="32"/>
      <c r="B1" s="60" t="s">
        <v>209</v>
      </c>
      <c r="C1" s="60"/>
      <c r="D1" s="60"/>
      <c r="E1" s="60"/>
      <c r="F1" s="60"/>
      <c r="G1" s="60"/>
      <c r="H1" s="60"/>
      <c r="I1" s="60"/>
      <c r="J1" s="33"/>
    </row>
    <row r="2" spans="1:10" s="37" customFormat="1" ht="14.1" customHeight="1" x14ac:dyDescent="0.2">
      <c r="A2" s="35"/>
      <c r="B2" s="36" t="s">
        <v>66</v>
      </c>
      <c r="C2" s="36"/>
      <c r="D2" s="38"/>
      <c r="E2" s="36"/>
      <c r="F2" s="36"/>
      <c r="G2" s="36"/>
      <c r="H2" s="61" t="s">
        <v>210</v>
      </c>
      <c r="I2" s="62"/>
      <c r="J2" s="63"/>
    </row>
    <row r="3" spans="1:10" ht="14.1" customHeight="1" thickBot="1" x14ac:dyDescent="0.25">
      <c r="A3" s="25"/>
      <c r="B3" s="24"/>
      <c r="C3" s="24"/>
      <c r="D3" s="39"/>
      <c r="E3" s="24"/>
      <c r="F3" s="24"/>
      <c r="G3" s="24"/>
      <c r="H3" s="24"/>
      <c r="I3" s="24"/>
      <c r="J3" s="26"/>
    </row>
    <row r="4" spans="1:10" ht="14.1" customHeight="1" thickBot="1" x14ac:dyDescent="0.25">
      <c r="A4" s="25"/>
      <c r="B4" s="48" t="s">
        <v>63</v>
      </c>
      <c r="C4" s="48" t="s">
        <v>68</v>
      </c>
      <c r="D4" s="39"/>
      <c r="E4" s="48" t="s">
        <v>64</v>
      </c>
      <c r="F4" s="48" t="s">
        <v>68</v>
      </c>
      <c r="G4" s="24"/>
      <c r="H4" s="48" t="s">
        <v>79</v>
      </c>
      <c r="I4" s="48" t="s">
        <v>68</v>
      </c>
      <c r="J4" s="26"/>
    </row>
    <row r="5" spans="1:10" ht="14.1" customHeight="1" x14ac:dyDescent="0.2">
      <c r="A5" s="25"/>
      <c r="B5" s="45" t="s">
        <v>5</v>
      </c>
      <c r="C5" s="43">
        <v>70</v>
      </c>
      <c r="D5" s="39"/>
      <c r="E5" s="45" t="s">
        <v>86</v>
      </c>
      <c r="F5" s="43">
        <v>1</v>
      </c>
      <c r="G5" s="24"/>
      <c r="H5" s="45" t="s">
        <v>97</v>
      </c>
      <c r="I5" s="43">
        <v>1</v>
      </c>
      <c r="J5" s="26"/>
    </row>
    <row r="6" spans="1:10" ht="14.1" customHeight="1" thickBot="1" x14ac:dyDescent="0.25">
      <c r="A6" s="25"/>
      <c r="B6" s="47" t="s">
        <v>22</v>
      </c>
      <c r="C6" s="44">
        <v>123</v>
      </c>
      <c r="D6" s="58"/>
      <c r="E6" s="46" t="s">
        <v>195</v>
      </c>
      <c r="F6" s="44">
        <v>1</v>
      </c>
      <c r="G6" s="24"/>
      <c r="H6" s="46" t="s">
        <v>116</v>
      </c>
      <c r="I6" s="44">
        <v>1</v>
      </c>
      <c r="J6" s="26"/>
    </row>
    <row r="7" spans="1:10" ht="14.1" customHeight="1" thickBot="1" x14ac:dyDescent="0.25">
      <c r="A7" s="25"/>
      <c r="B7" s="56" t="s">
        <v>49</v>
      </c>
      <c r="C7" s="57">
        <v>193</v>
      </c>
      <c r="D7" s="58">
        <f>GETPIVOTDATA("ประทับเวลา",$B$4)</f>
        <v>193</v>
      </c>
      <c r="E7" s="46" t="s">
        <v>188</v>
      </c>
      <c r="F7" s="44">
        <v>1</v>
      </c>
      <c r="G7" s="24"/>
      <c r="H7" s="46" t="s">
        <v>190</v>
      </c>
      <c r="I7" s="44">
        <v>1</v>
      </c>
      <c r="J7" s="26"/>
    </row>
    <row r="8" spans="1:10" ht="14.1" customHeight="1" x14ac:dyDescent="0.2">
      <c r="A8" s="25"/>
      <c r="B8" s="24"/>
      <c r="C8" s="24"/>
      <c r="D8" s="58"/>
      <c r="E8" s="46" t="s">
        <v>160</v>
      </c>
      <c r="F8" s="44">
        <v>1</v>
      </c>
      <c r="G8" s="24"/>
      <c r="H8" s="46" t="s">
        <v>40</v>
      </c>
      <c r="I8" s="44">
        <v>7</v>
      </c>
      <c r="J8" s="26"/>
    </row>
    <row r="9" spans="1:10" ht="14.1" customHeight="1" thickBot="1" x14ac:dyDescent="0.25">
      <c r="A9" s="25"/>
      <c r="B9" s="24"/>
      <c r="C9" s="24"/>
      <c r="D9" s="58"/>
      <c r="E9" s="46" t="s">
        <v>51</v>
      </c>
      <c r="F9" s="44">
        <v>1</v>
      </c>
      <c r="G9" s="24"/>
      <c r="H9" s="46" t="s">
        <v>24</v>
      </c>
      <c r="I9" s="44">
        <v>10</v>
      </c>
      <c r="J9" s="26"/>
    </row>
    <row r="10" spans="1:10" ht="14.1" customHeight="1" thickBot="1" x14ac:dyDescent="0.25">
      <c r="A10" s="25"/>
      <c r="B10" s="48" t="s">
        <v>62</v>
      </c>
      <c r="C10" s="48" t="s">
        <v>68</v>
      </c>
      <c r="D10" s="58"/>
      <c r="E10" s="46" t="s">
        <v>75</v>
      </c>
      <c r="F10" s="44">
        <v>1</v>
      </c>
      <c r="G10" s="24"/>
      <c r="H10" s="46" t="s">
        <v>55</v>
      </c>
      <c r="I10" s="44">
        <v>15</v>
      </c>
      <c r="J10" s="26"/>
    </row>
    <row r="11" spans="1:10" ht="14.1" customHeight="1" x14ac:dyDescent="0.2">
      <c r="A11" s="25"/>
      <c r="B11" s="45" t="s">
        <v>20</v>
      </c>
      <c r="C11" s="43">
        <v>2</v>
      </c>
      <c r="D11" s="58"/>
      <c r="E11" s="46" t="s">
        <v>151</v>
      </c>
      <c r="F11" s="44">
        <v>1</v>
      </c>
      <c r="G11" s="24"/>
      <c r="H11" s="46" t="s">
        <v>36</v>
      </c>
      <c r="I11" s="44">
        <v>30</v>
      </c>
      <c r="J11" s="26"/>
    </row>
    <row r="12" spans="1:10" ht="14.1" customHeight="1" x14ac:dyDescent="0.2">
      <c r="A12" s="25"/>
      <c r="B12" s="46" t="s">
        <v>81</v>
      </c>
      <c r="C12" s="44">
        <v>14</v>
      </c>
      <c r="D12" s="58"/>
      <c r="E12" s="46" t="s">
        <v>23</v>
      </c>
      <c r="F12" s="44">
        <v>4</v>
      </c>
      <c r="G12" s="24"/>
      <c r="H12" s="46" t="s">
        <v>50</v>
      </c>
      <c r="I12" s="44">
        <v>34</v>
      </c>
      <c r="J12" s="26"/>
    </row>
    <row r="13" spans="1:10" ht="14.1" customHeight="1" x14ac:dyDescent="0.2">
      <c r="A13" s="25"/>
      <c r="B13" s="46" t="s">
        <v>12</v>
      </c>
      <c r="C13" s="44">
        <v>43</v>
      </c>
      <c r="D13" s="58"/>
      <c r="E13" s="46" t="s">
        <v>35</v>
      </c>
      <c r="F13" s="44">
        <v>4</v>
      </c>
      <c r="G13" s="24"/>
      <c r="H13" s="46" t="s">
        <v>9</v>
      </c>
      <c r="I13" s="44">
        <v>38</v>
      </c>
      <c r="J13" s="26"/>
    </row>
    <row r="14" spans="1:10" ht="14.1" customHeight="1" thickBot="1" x14ac:dyDescent="0.25">
      <c r="A14" s="25"/>
      <c r="B14" s="46" t="s">
        <v>28</v>
      </c>
      <c r="C14" s="44">
        <v>48</v>
      </c>
      <c r="D14" s="58"/>
      <c r="E14" s="46" t="s">
        <v>13</v>
      </c>
      <c r="F14" s="44">
        <v>4</v>
      </c>
      <c r="G14" s="24"/>
      <c r="H14" s="47" t="s">
        <v>15</v>
      </c>
      <c r="I14" s="44">
        <v>56</v>
      </c>
      <c r="J14" s="26"/>
    </row>
    <row r="15" spans="1:10" ht="14.1" customHeight="1" thickBot="1" x14ac:dyDescent="0.25">
      <c r="A15" s="25"/>
      <c r="B15" s="47" t="s">
        <v>6</v>
      </c>
      <c r="C15" s="44">
        <v>86</v>
      </c>
      <c r="D15" s="58"/>
      <c r="E15" s="46" t="s">
        <v>43</v>
      </c>
      <c r="F15" s="44">
        <v>6</v>
      </c>
      <c r="G15" s="24"/>
      <c r="H15" s="56" t="s">
        <v>49</v>
      </c>
      <c r="I15" s="57">
        <v>193</v>
      </c>
      <c r="J15" s="26"/>
    </row>
    <row r="16" spans="1:10" ht="14.1" customHeight="1" thickBot="1" x14ac:dyDescent="0.25">
      <c r="A16" s="25"/>
      <c r="B16" s="56" t="s">
        <v>49</v>
      </c>
      <c r="C16" s="57">
        <v>193</v>
      </c>
      <c r="D16" s="58"/>
      <c r="E16" s="46" t="s">
        <v>90</v>
      </c>
      <c r="F16" s="44">
        <v>22</v>
      </c>
      <c r="G16" s="24"/>
      <c r="H16" s="27"/>
      <c r="I16" s="28"/>
      <c r="J16" s="26"/>
    </row>
    <row r="17" spans="1:10" ht="14.1" customHeight="1" x14ac:dyDescent="0.2">
      <c r="A17" s="25"/>
      <c r="B17" s="24"/>
      <c r="C17" s="24"/>
      <c r="D17" s="58"/>
      <c r="E17" s="46" t="s">
        <v>29</v>
      </c>
      <c r="F17" s="44">
        <v>35</v>
      </c>
      <c r="G17" s="24"/>
      <c r="H17" s="24"/>
      <c r="I17" s="24"/>
      <c r="J17" s="26"/>
    </row>
    <row r="18" spans="1:10" ht="14.1" customHeight="1" thickBot="1" x14ac:dyDescent="0.25">
      <c r="A18" s="25"/>
      <c r="B18" s="24"/>
      <c r="C18" s="24"/>
      <c r="D18" s="58"/>
      <c r="E18" s="46" t="s">
        <v>38</v>
      </c>
      <c r="F18" s="44">
        <v>38</v>
      </c>
      <c r="G18" s="24"/>
      <c r="H18" s="24"/>
      <c r="I18" s="24"/>
      <c r="J18" s="26"/>
    </row>
    <row r="19" spans="1:10" ht="14.1" customHeight="1" thickBot="1" x14ac:dyDescent="0.25">
      <c r="A19" s="25"/>
      <c r="B19" s="48" t="s">
        <v>33</v>
      </c>
      <c r="C19" s="48" t="s">
        <v>68</v>
      </c>
      <c r="D19" s="58"/>
      <c r="E19" s="47" t="s">
        <v>7</v>
      </c>
      <c r="F19" s="44">
        <v>73</v>
      </c>
      <c r="G19" s="24"/>
      <c r="H19" s="48" t="s">
        <v>78</v>
      </c>
      <c r="I19" s="48" t="s">
        <v>68</v>
      </c>
      <c r="J19" s="26"/>
    </row>
    <row r="20" spans="1:10" ht="14.1" customHeight="1" thickBot="1" x14ac:dyDescent="0.25">
      <c r="A20" s="25"/>
      <c r="B20" s="45" t="s">
        <v>10</v>
      </c>
      <c r="C20" s="43">
        <v>50</v>
      </c>
      <c r="D20" s="58">
        <f>GETPIVOTDATA("ประทับเวลา",$B$19,"การเปิดประเทศ","เห็นด้วย")/GETPIVOTDATA("ประทับเวลา",$B$19)*100</f>
        <v>25.906735751295333</v>
      </c>
      <c r="E20" s="56" t="s">
        <v>49</v>
      </c>
      <c r="F20" s="57">
        <v>193</v>
      </c>
      <c r="G20" s="24"/>
      <c r="H20" s="45" t="s">
        <v>213</v>
      </c>
      <c r="I20" s="43">
        <v>21</v>
      </c>
      <c r="J20" s="26"/>
    </row>
    <row r="21" spans="1:10" ht="14.1" customHeight="1" thickBot="1" x14ac:dyDescent="0.25">
      <c r="A21" s="25"/>
      <c r="B21" s="47" t="s">
        <v>16</v>
      </c>
      <c r="C21" s="44">
        <v>143</v>
      </c>
      <c r="D21" s="58">
        <f>GETPIVOTDATA("ประทับเวลา",$B$19,"การเปิดประเทศ","ไม่เห็นด้วย")/GETPIVOTDATA("ประทับเวลา",$B$19)*100</f>
        <v>74.093264248704656</v>
      </c>
      <c r="E21" s="24"/>
      <c r="F21" s="24"/>
      <c r="G21" s="24"/>
      <c r="H21" s="46" t="s">
        <v>8</v>
      </c>
      <c r="I21" s="44">
        <v>35</v>
      </c>
      <c r="J21" s="26"/>
    </row>
    <row r="22" spans="1:10" ht="14.1" customHeight="1" thickBot="1" x14ac:dyDescent="0.25">
      <c r="A22" s="25"/>
      <c r="B22" s="56" t="s">
        <v>49</v>
      </c>
      <c r="C22" s="57">
        <v>193</v>
      </c>
      <c r="D22" s="58"/>
      <c r="E22" s="24"/>
      <c r="F22" s="24"/>
      <c r="G22" s="24"/>
      <c r="H22" s="46" t="s">
        <v>24</v>
      </c>
      <c r="I22" s="44">
        <v>44</v>
      </c>
      <c r="J22" s="26"/>
    </row>
    <row r="23" spans="1:10" ht="14.1" customHeight="1" thickBot="1" x14ac:dyDescent="0.25">
      <c r="A23" s="25"/>
      <c r="B23" s="24"/>
      <c r="C23" s="24"/>
      <c r="D23" s="58"/>
      <c r="E23" s="24"/>
      <c r="F23" s="24"/>
      <c r="G23" s="24"/>
      <c r="H23" s="47" t="s">
        <v>14</v>
      </c>
      <c r="I23" s="44">
        <v>93</v>
      </c>
      <c r="J23" s="26"/>
    </row>
    <row r="24" spans="1:10" ht="14.1" customHeight="1" thickBot="1" x14ac:dyDescent="0.25">
      <c r="A24" s="25"/>
      <c r="B24" s="24"/>
      <c r="C24" s="24"/>
      <c r="D24" s="58"/>
      <c r="E24" s="24"/>
      <c r="F24" s="24"/>
      <c r="G24" s="24"/>
      <c r="H24" s="56" t="s">
        <v>49</v>
      </c>
      <c r="I24" s="57">
        <v>193</v>
      </c>
      <c r="J24" s="26"/>
    </row>
    <row r="25" spans="1:10" ht="14.1" customHeight="1" thickBot="1" x14ac:dyDescent="0.25">
      <c r="A25" s="29"/>
      <c r="B25" s="30"/>
      <c r="C25" s="30"/>
      <c r="D25" s="40"/>
      <c r="E25" s="30"/>
      <c r="F25" s="30"/>
      <c r="G25" s="30"/>
      <c r="H25" s="30"/>
      <c r="I25" s="30"/>
      <c r="J25" s="31"/>
    </row>
    <row r="26" spans="1:10" ht="14.1" customHeight="1" x14ac:dyDescent="0.2"/>
    <row r="27" spans="1:10" ht="14.1" customHeight="1" x14ac:dyDescent="0.2"/>
    <row r="28" spans="1:10" ht="14.1" customHeight="1" x14ac:dyDescent="0.2"/>
    <row r="29" spans="1:10" ht="14.1" customHeight="1" x14ac:dyDescent="0.2"/>
    <row r="30" spans="1:10" ht="14.1" customHeight="1" x14ac:dyDescent="0.2"/>
    <row r="31" spans="1:10" ht="14.1" customHeight="1" x14ac:dyDescent="0.2"/>
    <row r="32" spans="1:10" ht="14.1" customHeight="1" x14ac:dyDescent="0.2"/>
    <row r="33" spans="2:4" ht="14.1" customHeight="1" x14ac:dyDescent="0.2"/>
    <row r="34" spans="2:4" ht="14.1" customHeight="1" x14ac:dyDescent="0.2"/>
    <row r="35" spans="2:4" ht="14.1" customHeight="1" x14ac:dyDescent="0.2">
      <c r="B35" s="1"/>
      <c r="C35" s="2"/>
    </row>
    <row r="36" spans="2:4" ht="14.1" customHeight="1" x14ac:dyDescent="0.2"/>
    <row r="37" spans="2:4" ht="14.1" customHeight="1" x14ac:dyDescent="0.2">
      <c r="D37" s="42"/>
    </row>
    <row r="38" spans="2:4" ht="14.1" customHeight="1" x14ac:dyDescent="0.2"/>
    <row r="39" spans="2:4" ht="4.5" customHeight="1" x14ac:dyDescent="0.2"/>
    <row r="47" spans="2:4" ht="14.1" hidden="1" customHeight="1" x14ac:dyDescent="0.2">
      <c r="D47" s="42"/>
    </row>
    <row r="59" spans="2:4" ht="14.1" hidden="1" customHeight="1" x14ac:dyDescent="0.2">
      <c r="D59" s="42"/>
    </row>
    <row r="63" spans="2:4" ht="14.1" hidden="1" customHeight="1" x14ac:dyDescent="0.2">
      <c r="B63"/>
      <c r="C63"/>
    </row>
    <row r="64" spans="2:4" ht="14.1" hidden="1" customHeight="1" x14ac:dyDescent="0.2">
      <c r="B64"/>
      <c r="C64"/>
    </row>
    <row r="65" spans="2:3" ht="14.1" hidden="1" customHeight="1" x14ac:dyDescent="0.2">
      <c r="B65"/>
      <c r="C65"/>
    </row>
    <row r="66" spans="2:3" ht="14.1" hidden="1" customHeight="1" x14ac:dyDescent="0.2">
      <c r="B66"/>
      <c r="C66"/>
    </row>
  </sheetData>
  <sheetProtection algorithmName="SHA-512" hashValue="1Msfqk7UYwN8LTl5J61eznW7ZWjblOMp6evXg90nx8sjnTPU71dF6lu8j8i/rVbuiSZQ/gU2B2/JhAQOPAv49A==" saltValue="OnYgKTnt/sK0dpi0rDSfGA==" spinCount="100000" sheet="1" objects="1" scenarios="1"/>
  <mergeCells count="2">
    <mergeCell ref="B1:I1"/>
    <mergeCell ref="H2:J2"/>
  </mergeCells>
  <conditionalFormatting pivot="1" sqref="C5:C6">
    <cfRule type="dataBar" priority="19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{08C9856A-2259-4998-B3EC-8BE385F4B585}</x14:id>
        </ext>
      </extLst>
    </cfRule>
  </conditionalFormatting>
  <conditionalFormatting pivot="1" sqref="C13:C15 C11">
    <cfRule type="dataBar" priority="1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{19E61A1A-BE03-4F7B-BD04-68B45E641BC7}</x14:id>
        </ext>
      </extLst>
    </cfRule>
  </conditionalFormatting>
  <conditionalFormatting pivot="1" sqref="I21:I23">
    <cfRule type="dataBar" priority="1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{CF63645B-DFB4-4846-9FD3-BAC271F6773D}</x14:id>
        </ext>
      </extLst>
    </cfRule>
  </conditionalFormatting>
  <conditionalFormatting pivot="1" sqref="I21:I23">
    <cfRule type="dataBar" priority="12">
      <dataBar>
        <cfvo type="min"/>
        <cfvo type="max"/>
        <color rgb="FF72D3E0"/>
      </dataBar>
      <extLst>
        <ext xmlns:x14="http://schemas.microsoft.com/office/spreadsheetml/2009/9/main" uri="{B025F937-C7B1-47D3-B67F-A62EFF666E3E}">
          <x14:id>{1CB57569-5BDD-47AA-8C31-033A6E42E95F}</x14:id>
        </ext>
      </extLst>
    </cfRule>
  </conditionalFormatting>
  <conditionalFormatting pivot="1" sqref="C5:C6">
    <cfRule type="dataBar" priority="11">
      <dataBar>
        <cfvo type="min"/>
        <cfvo type="max"/>
        <color theme="7" tint="0.39997558519241921"/>
      </dataBar>
      <extLst>
        <ext xmlns:x14="http://schemas.microsoft.com/office/spreadsheetml/2009/9/main" uri="{B025F937-C7B1-47D3-B67F-A62EFF666E3E}">
          <x14:id>{8386CB37-D412-4DD1-A94E-100D38EBDF7A}</x14:id>
        </ext>
      </extLst>
    </cfRule>
  </conditionalFormatting>
  <conditionalFormatting pivot="1" sqref="C20:C21">
    <cfRule type="dataBar" priority="9">
      <dataBar>
        <cfvo type="min"/>
        <cfvo type="max"/>
        <color rgb="FFFF9999"/>
      </dataBar>
      <extLst>
        <ext xmlns:x14="http://schemas.microsoft.com/office/spreadsheetml/2009/9/main" uri="{B025F937-C7B1-47D3-B67F-A62EFF666E3E}">
          <x14:id>{8551C849-A083-473B-8097-1A88A8CE129C}</x14:id>
        </ext>
      </extLst>
    </cfRule>
  </conditionalFormatting>
  <conditionalFormatting pivot="1" sqref="I10:I14 I8">
    <cfRule type="dataBar" priority="8">
      <dataBar>
        <cfvo type="min"/>
        <cfvo type="max"/>
        <color rgb="FF72D3E0"/>
      </dataBar>
      <extLst>
        <ext xmlns:x14="http://schemas.microsoft.com/office/spreadsheetml/2009/9/main" uri="{B025F937-C7B1-47D3-B67F-A62EFF666E3E}">
          <x14:id>{56E04198-AE57-471F-8545-314D3B2646C3}</x14:id>
        </ext>
      </extLst>
    </cfRule>
  </conditionalFormatting>
  <conditionalFormatting pivot="1" sqref="F9:F10 F5 F12:F15 F17:F19">
    <cfRule type="dataBar" priority="5">
      <dataBar>
        <cfvo type="min"/>
        <cfvo type="max"/>
        <color theme="7" tint="-0.249977111117893"/>
      </dataBar>
      <extLst>
        <ext xmlns:x14="http://schemas.microsoft.com/office/spreadsheetml/2009/9/main" uri="{B025F937-C7B1-47D3-B67F-A62EFF666E3E}">
          <x14:id>{1BEC6A20-181F-4C80-96D2-FE75FD98F535}</x14:id>
        </ext>
      </extLst>
    </cfRule>
  </conditionalFormatting>
  <conditionalFormatting pivot="1" sqref="F5:F19">
    <cfRule type="dataBar" priority="4">
      <dataBar>
        <cfvo type="min"/>
        <cfvo type="max"/>
        <color rgb="FF67C5BA"/>
      </dataBar>
      <extLst>
        <ext xmlns:x14="http://schemas.microsoft.com/office/spreadsheetml/2009/9/main" uri="{B025F937-C7B1-47D3-B67F-A62EFF666E3E}">
          <x14:id>{F2F6DAB8-8D18-42E1-8000-649F185E307D}</x14:id>
        </ext>
      </extLst>
    </cfRule>
  </conditionalFormatting>
  <conditionalFormatting pivot="1" sqref="C11:C15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{D84CA1FC-7E04-43FA-AE0E-0245A7335474}</x14:id>
        </ext>
      </extLst>
    </cfRule>
  </conditionalFormatting>
  <conditionalFormatting pivot="1" sqref="I5:I14">
    <cfRule type="dataBar" priority="2">
      <dataBar>
        <cfvo type="min"/>
        <cfvo type="max"/>
        <color rgb="FF67C5BA"/>
      </dataBar>
      <extLst>
        <ext xmlns:x14="http://schemas.microsoft.com/office/spreadsheetml/2009/9/main" uri="{B025F937-C7B1-47D3-B67F-A62EFF666E3E}">
          <x14:id>{18F836D0-4566-43FC-9BDB-5492408FEFCC}</x14:id>
        </ext>
      </extLst>
    </cfRule>
  </conditionalFormatting>
  <conditionalFormatting pivot="1" sqref="I5:I14">
    <cfRule type="dataBar" priority="1">
      <dataBar>
        <cfvo type="min"/>
        <cfvo type="max"/>
        <color rgb="FF72D3E0"/>
      </dataBar>
      <extLst>
        <ext xmlns:x14="http://schemas.microsoft.com/office/spreadsheetml/2009/9/main" uri="{B025F937-C7B1-47D3-B67F-A62EFF666E3E}">
          <x14:id>{F2FD25D2-78E1-4103-8EA9-E4967B37A00A}</x14:id>
        </ext>
      </extLst>
    </cfRule>
  </conditionalFormatting>
  <pageMargins left="0.7" right="0.7" top="0.75" bottom="0.75" header="0.3" footer="0.3"/>
  <pageSetup paperSize="9" orientation="portrait" r:id="rId7"/>
  <drawing r:id="rId8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08C9856A-2259-4998-B3EC-8BE385F4B5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C5:C6</xm:sqref>
        </x14:conditionalFormatting>
        <x14:conditionalFormatting xmlns:xm="http://schemas.microsoft.com/office/excel/2006/main" pivot="1">
          <x14:cfRule type="dataBar" id="{19E61A1A-BE03-4F7B-BD04-68B45E641B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C13:C15 C11</xm:sqref>
        </x14:conditionalFormatting>
        <x14:conditionalFormatting xmlns:xm="http://schemas.microsoft.com/office/excel/2006/main" pivot="1">
          <x14:cfRule type="dataBar" id="{CF63645B-DFB4-4846-9FD3-BAC271F677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I21:I23</xm:sqref>
        </x14:conditionalFormatting>
        <x14:conditionalFormatting xmlns:xm="http://schemas.microsoft.com/office/excel/2006/main" pivot="1">
          <x14:cfRule type="dataBar" id="{1CB57569-5BDD-47AA-8C31-033A6E42E9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I21:I23</xm:sqref>
        </x14:conditionalFormatting>
        <x14:conditionalFormatting xmlns:xm="http://schemas.microsoft.com/office/excel/2006/main" pivot="1">
          <x14:cfRule type="dataBar" id="{8386CB37-D412-4DD1-A94E-100D38EBDF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C5:C6</xm:sqref>
        </x14:conditionalFormatting>
        <x14:conditionalFormatting xmlns:xm="http://schemas.microsoft.com/office/excel/2006/main" pivot="1">
          <x14:cfRule type="dataBar" id="{8551C849-A083-473B-8097-1A88A8CE12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C20:C21</xm:sqref>
        </x14:conditionalFormatting>
        <x14:conditionalFormatting xmlns:xm="http://schemas.microsoft.com/office/excel/2006/main" pivot="1">
          <x14:cfRule type="dataBar" id="{56E04198-AE57-471F-8545-314D3B2646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I10:I14 I8</xm:sqref>
        </x14:conditionalFormatting>
        <x14:conditionalFormatting xmlns:xm="http://schemas.microsoft.com/office/excel/2006/main" pivot="1">
          <x14:cfRule type="dataBar" id="{1BEC6A20-181F-4C80-96D2-FE75FD98F5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F9:F10 F5 F12:F15 F17:F19</xm:sqref>
        </x14:conditionalFormatting>
        <x14:conditionalFormatting xmlns:xm="http://schemas.microsoft.com/office/excel/2006/main" pivot="1">
          <x14:cfRule type="dataBar" id="{F2F6DAB8-8D18-42E1-8000-649F185E30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F5:F19</xm:sqref>
        </x14:conditionalFormatting>
        <x14:conditionalFormatting xmlns:xm="http://schemas.microsoft.com/office/excel/2006/main" pivot="1">
          <x14:cfRule type="dataBar" id="{D84CA1FC-7E04-43FA-AE0E-0245A73354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C11:C15</xm:sqref>
        </x14:conditionalFormatting>
        <x14:conditionalFormatting xmlns:xm="http://schemas.microsoft.com/office/excel/2006/main" pivot="1">
          <x14:cfRule type="dataBar" id="{18F836D0-4566-43FC-9BDB-5492408FEF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I5:I14</xm:sqref>
        </x14:conditionalFormatting>
        <x14:conditionalFormatting xmlns:xm="http://schemas.microsoft.com/office/excel/2006/main" pivot="1">
          <x14:cfRule type="dataBar" id="{F2FD25D2-78E1-4103-8EA9-E4967B37A0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I5:I14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59227-CE15-4575-9427-771166980F11}">
  <sheetPr>
    <tabColor rgb="FF67C5BA"/>
  </sheetPr>
  <dimension ref="A1:AA40"/>
  <sheetViews>
    <sheetView showGridLines="0" showRowColHeaders="0" zoomScale="87" zoomScaleNormal="87" workbookViewId="0">
      <selection activeCell="I2" sqref="I2"/>
    </sheetView>
  </sheetViews>
  <sheetFormatPr defaultColWidth="0" defaultRowHeight="14.25" zeroHeight="1" x14ac:dyDescent="0.2"/>
  <cols>
    <col min="1" max="7" width="8.75" customWidth="1"/>
    <col min="8" max="8" width="1.75" customWidth="1"/>
    <col min="9" max="15" width="8.75" customWidth="1"/>
    <col min="16" max="16" width="1.75" customWidth="1"/>
    <col min="17" max="23" width="8.75" customWidth="1"/>
    <col min="24" max="24" width="1.75" hidden="1"/>
    <col min="28" max="16384" width="9" hidden="1"/>
  </cols>
  <sheetData>
    <row r="1" spans="1:26" ht="24.95" customHeight="1" x14ac:dyDescent="0.2">
      <c r="A1" s="65" t="s">
        <v>201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6" ht="18" x14ac:dyDescent="0.25">
      <c r="A2" s="51" t="s">
        <v>66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52"/>
      <c r="Q2" s="52"/>
      <c r="R2" s="52"/>
      <c r="S2" s="52"/>
      <c r="T2" s="52"/>
      <c r="U2" s="64" t="s">
        <v>80</v>
      </c>
      <c r="V2" s="64"/>
      <c r="W2" s="64"/>
    </row>
    <row r="3" spans="1:26" ht="8.1" customHeight="1" thickBo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6" ht="8.1" customHeight="1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6" s="22" customFormat="1" ht="20.100000000000001" customHeight="1" x14ac:dyDescent="0.2">
      <c r="A5" s="54" t="s">
        <v>93</v>
      </c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</row>
    <row r="6" spans="1:26" x14ac:dyDescent="0.2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</row>
    <row r="7" spans="1:26" x14ac:dyDescent="0.2">
      <c r="A7" s="49"/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spans="1:26" x14ac:dyDescent="0.2">
      <c r="A8" s="49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</row>
    <row r="9" spans="1:26" x14ac:dyDescent="0.2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</row>
    <row r="10" spans="1:26" x14ac:dyDescent="0.2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</row>
    <row r="11" spans="1:26" x14ac:dyDescent="0.2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spans="1:26" x14ac:dyDescent="0.2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</row>
    <row r="13" spans="1:26" x14ac:dyDescent="0.2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</row>
    <row r="14" spans="1:26" x14ac:dyDescent="0.2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</row>
    <row r="15" spans="1:26" x14ac:dyDescent="0.2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</row>
    <row r="16" spans="1:26" x14ac:dyDescent="0.2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Z16" t="s">
        <v>247</v>
      </c>
    </row>
    <row r="17" spans="1:23" x14ac:dyDescent="0.2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</row>
    <row r="18" spans="1:23" x14ac:dyDescent="0.2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</row>
    <row r="19" spans="1:23" x14ac:dyDescent="0.2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</row>
    <row r="20" spans="1:23" x14ac:dyDescent="0.2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</row>
    <row r="21" spans="1:23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</row>
    <row r="22" spans="1:23" x14ac:dyDescent="0.2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</row>
    <row r="23" spans="1:23" s="22" customFormat="1" ht="15" customHeight="1" x14ac:dyDescent="0.2">
      <c r="A23" s="74" t="s">
        <v>94</v>
      </c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55"/>
      <c r="Q23" s="73" t="s">
        <v>95</v>
      </c>
      <c r="R23" s="73"/>
      <c r="S23" s="73"/>
      <c r="T23" s="73"/>
      <c r="U23" s="73"/>
      <c r="V23" s="73"/>
      <c r="W23" s="73"/>
    </row>
    <row r="24" spans="1:23" s="22" customFormat="1" ht="15" customHeight="1" x14ac:dyDescent="0.2">
      <c r="A24" s="74"/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55"/>
      <c r="Q24" s="73"/>
      <c r="R24" s="73"/>
      <c r="S24" s="73"/>
      <c r="T24" s="73"/>
      <c r="U24" s="73"/>
      <c r="V24" s="73"/>
      <c r="W24" s="73"/>
    </row>
    <row r="25" spans="1:23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6"/>
      <c r="Q25" s="6"/>
      <c r="R25" s="6"/>
      <c r="S25" s="6"/>
      <c r="T25" s="6"/>
      <c r="U25" s="6"/>
      <c r="V25" s="6"/>
      <c r="W25" s="6"/>
    </row>
    <row r="26" spans="1:23" x14ac:dyDescent="0.2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6"/>
      <c r="Q26" s="6"/>
      <c r="R26" s="6"/>
      <c r="S26" s="6"/>
      <c r="T26" s="6"/>
      <c r="U26" s="6"/>
      <c r="V26" s="6"/>
      <c r="W26" s="6"/>
    </row>
    <row r="27" spans="1:23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6"/>
      <c r="Q27" s="6"/>
      <c r="R27" s="6"/>
      <c r="S27" s="6"/>
      <c r="T27" s="6"/>
      <c r="U27" s="6"/>
      <c r="V27" s="6"/>
      <c r="W27" s="6"/>
    </row>
    <row r="28" spans="1:23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6"/>
      <c r="Q28" s="6"/>
      <c r="R28" s="6"/>
      <c r="S28" s="6"/>
      <c r="T28" s="6"/>
      <c r="U28" s="6"/>
      <c r="V28" s="6"/>
      <c r="W28" s="6"/>
    </row>
    <row r="29" spans="1:23" x14ac:dyDescent="0.2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6"/>
      <c r="Q29" s="6"/>
      <c r="R29" s="6"/>
      <c r="S29" s="6"/>
      <c r="T29" s="6"/>
      <c r="U29" s="6"/>
      <c r="V29" s="6"/>
      <c r="W29" s="6"/>
    </row>
    <row r="30" spans="1:23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6"/>
      <c r="Q30" s="6"/>
      <c r="R30" s="6"/>
      <c r="S30" s="6"/>
      <c r="T30" s="6"/>
      <c r="U30" s="6"/>
      <c r="V30" s="6"/>
      <c r="W30" s="6"/>
    </row>
    <row r="31" spans="1:23" x14ac:dyDescent="0.2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6"/>
      <c r="Q31" s="6"/>
      <c r="R31" s="6"/>
      <c r="S31" s="6"/>
      <c r="T31" s="6"/>
      <c r="U31" s="6"/>
      <c r="V31" s="6"/>
      <c r="W31" s="6"/>
    </row>
    <row r="32" spans="1:23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6"/>
      <c r="Q32" s="6"/>
      <c r="R32" s="6"/>
      <c r="S32" s="6"/>
      <c r="T32" s="6"/>
      <c r="U32" s="6"/>
      <c r="V32" s="6"/>
      <c r="W32" s="6"/>
    </row>
    <row r="33" spans="1:23" x14ac:dyDescent="0.2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6"/>
      <c r="Q33" s="6"/>
      <c r="R33" s="6"/>
      <c r="S33" s="6"/>
      <c r="T33" s="6"/>
      <c r="U33" s="6"/>
      <c r="V33" s="6"/>
      <c r="W33" s="6"/>
    </row>
    <row r="34" spans="1:23" x14ac:dyDescent="0.2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6"/>
      <c r="Q34" s="6"/>
      <c r="R34" s="6"/>
      <c r="S34" s="6"/>
      <c r="T34" s="6"/>
      <c r="U34" s="6"/>
      <c r="V34" s="6"/>
      <c r="W34" s="6"/>
    </row>
    <row r="35" spans="1:23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6"/>
      <c r="Q35" s="6"/>
      <c r="R35" s="6"/>
      <c r="S35" s="6"/>
      <c r="T35" s="6"/>
      <c r="U35" s="6"/>
      <c r="V35" s="6"/>
      <c r="W35" s="6"/>
    </row>
    <row r="36" spans="1:23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6"/>
      <c r="Q36" s="6"/>
      <c r="R36" s="6"/>
      <c r="S36" s="6"/>
      <c r="T36" s="6"/>
      <c r="U36" s="6"/>
      <c r="V36" s="6"/>
      <c r="W36" s="6"/>
    </row>
    <row r="37" spans="1:23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6"/>
      <c r="Q37" s="6"/>
      <c r="R37" s="6"/>
      <c r="S37" s="6"/>
      <c r="T37" s="6"/>
      <c r="U37" s="6"/>
      <c r="V37" s="6"/>
      <c r="W37" s="6"/>
    </row>
    <row r="38" spans="1:23" x14ac:dyDescent="0.2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6"/>
      <c r="Q38" s="6"/>
      <c r="R38" s="6"/>
      <c r="S38" s="6"/>
      <c r="T38" s="6"/>
      <c r="U38" s="6"/>
      <c r="V38" s="6"/>
      <c r="W38" s="6"/>
    </row>
    <row r="39" spans="1:23" x14ac:dyDescent="0.2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6"/>
      <c r="Q39" s="6"/>
      <c r="R39" s="6"/>
      <c r="S39" s="6"/>
      <c r="T39" s="6"/>
      <c r="U39" s="6"/>
      <c r="V39" s="6"/>
      <c r="W39" s="6"/>
    </row>
    <row r="40" spans="1:23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6"/>
      <c r="Q40" s="6"/>
      <c r="R40" s="6"/>
      <c r="S40" s="6"/>
      <c r="T40" s="6"/>
      <c r="U40" s="6"/>
      <c r="V40" s="6"/>
      <c r="W40" s="6"/>
    </row>
  </sheetData>
  <sheetProtection algorithmName="SHA-512" hashValue="2lQSuKdlNp5/d30RypAlRNFUojRIGtrF8AyseUWimqs/8b+OGkXG4z9dGhGkloll01b+9T8XMrb1WMqKmfNlxQ==" saltValue="Xs1yde3FaldqihjviGjMdw==" spinCount="100000" sheet="1" objects="1" scenarios="1"/>
  <mergeCells count="4">
    <mergeCell ref="U2:W2"/>
    <mergeCell ref="A1:W1"/>
    <mergeCell ref="Q23:W24"/>
    <mergeCell ref="A23:O24"/>
  </mergeCells>
  <printOptions horizontalCentered="1"/>
  <pageMargins left="0.5" right="0.5" top="0.5" bottom="0.5" header="0.3" footer="0.3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1" tint="0.499984740745262"/>
  </sheetPr>
  <dimension ref="A1:K197"/>
  <sheetViews>
    <sheetView showGridLines="0" zoomScaleNormal="100" workbookViewId="0">
      <pane ySplit="4" topLeftCell="A5" activePane="bottomLeft" state="frozen"/>
      <selection pane="bottomLeft" activeCell="E1" sqref="E1"/>
    </sheetView>
  </sheetViews>
  <sheetFormatPr defaultColWidth="0" defaultRowHeight="15" customHeight="1" zeroHeight="1" x14ac:dyDescent="0.2"/>
  <cols>
    <col min="1" max="1" width="10.75" style="12" customWidth="1"/>
    <col min="2" max="2" width="7.75" style="9" customWidth="1"/>
    <col min="3" max="3" width="18.75" style="13" customWidth="1"/>
    <col min="4" max="4" width="14.75" style="9" customWidth="1"/>
    <col min="5" max="6" width="20.75" style="13" customWidth="1"/>
    <col min="7" max="7" width="12.75" style="9" customWidth="1"/>
    <col min="8" max="9" width="39.25" style="13" customWidth="1"/>
    <col min="10" max="10" width="25.75" style="10" customWidth="1"/>
    <col min="11" max="11" width="0.875" style="13" hidden="1"/>
    <col min="12" max="16384" width="9.125" style="13" hidden="1"/>
  </cols>
  <sheetData>
    <row r="1" spans="1:10" s="15" customFormat="1" ht="20.100000000000001" customHeight="1" x14ac:dyDescent="0.2">
      <c r="A1" s="14" t="s">
        <v>0</v>
      </c>
      <c r="D1" s="16"/>
      <c r="G1" s="16"/>
      <c r="I1" s="4" t="s">
        <v>66</v>
      </c>
      <c r="J1" s="4" t="s">
        <v>80</v>
      </c>
    </row>
    <row r="2" spans="1:10" s="19" customFormat="1" ht="15" customHeight="1" x14ac:dyDescent="0.25">
      <c r="A2" s="18"/>
      <c r="D2" s="20"/>
      <c r="G2" s="21">
        <f>SUBTOTAL(3,Table2[การเปิดประเทศ])</f>
        <v>193</v>
      </c>
      <c r="H2" s="21">
        <f>SUBTOTAL(3,Table2[เห็นด้วย
ระบุเหตุผล])</f>
        <v>47</v>
      </c>
      <c r="I2" s="21">
        <f>SUBTOTAL(3,Table2[ไม่เห็นด้วย
ระบุเหตุผล])</f>
        <v>147</v>
      </c>
      <c r="J2" s="21">
        <f>SUBTOTAL(3,Table2[Column1])</f>
        <v>0</v>
      </c>
    </row>
    <row r="3" spans="1:10" s="8" customFormat="1" ht="15" customHeight="1" x14ac:dyDescent="0.2">
      <c r="A3" s="76" t="s">
        <v>59</v>
      </c>
      <c r="B3" s="77">
        <f>COUNTA(Table2[เพศ])</f>
        <v>193</v>
      </c>
      <c r="C3" s="78"/>
      <c r="D3" s="79"/>
      <c r="E3" s="78"/>
      <c r="F3" s="78"/>
      <c r="G3" s="59" t="s">
        <v>33</v>
      </c>
      <c r="H3" s="59"/>
      <c r="I3" s="59"/>
      <c r="J3" s="17"/>
    </row>
    <row r="4" spans="1:10" s="5" customFormat="1" ht="35.1" customHeight="1" thickBot="1" x14ac:dyDescent="0.25">
      <c r="A4" s="75" t="s">
        <v>254</v>
      </c>
      <c r="B4" s="66" t="s">
        <v>1</v>
      </c>
      <c r="C4" s="66" t="s">
        <v>2</v>
      </c>
      <c r="D4" s="66" t="s">
        <v>70</v>
      </c>
      <c r="E4" s="66" t="s">
        <v>3</v>
      </c>
      <c r="F4" s="66" t="s">
        <v>4</v>
      </c>
      <c r="G4" s="66" t="s">
        <v>69</v>
      </c>
      <c r="H4" s="66" t="s">
        <v>71</v>
      </c>
      <c r="I4" s="66" t="s">
        <v>72</v>
      </c>
      <c r="J4" s="67" t="s">
        <v>253</v>
      </c>
    </row>
    <row r="5" spans="1:10" s="11" customFormat="1" ht="30" customHeight="1" x14ac:dyDescent="0.2">
      <c r="A5" s="68"/>
      <c r="B5" s="69" t="s">
        <v>5</v>
      </c>
      <c r="C5" s="70" t="s">
        <v>6</v>
      </c>
      <c r="D5" s="69" t="s">
        <v>7</v>
      </c>
      <c r="E5" s="70" t="s">
        <v>8</v>
      </c>
      <c r="F5" s="70" t="s">
        <v>9</v>
      </c>
      <c r="G5" s="69" t="s">
        <v>10</v>
      </c>
      <c r="H5" s="70" t="s">
        <v>11</v>
      </c>
      <c r="I5" s="70"/>
      <c r="J5" s="71"/>
    </row>
    <row r="6" spans="1:10" s="11" customFormat="1" ht="40.5" x14ac:dyDescent="0.2">
      <c r="A6" s="68"/>
      <c r="B6" s="69" t="s">
        <v>5</v>
      </c>
      <c r="C6" s="70" t="s">
        <v>12</v>
      </c>
      <c r="D6" s="69" t="s">
        <v>13</v>
      </c>
      <c r="E6" s="70" t="s">
        <v>14</v>
      </c>
      <c r="F6" s="70" t="s">
        <v>15</v>
      </c>
      <c r="G6" s="69" t="s">
        <v>16</v>
      </c>
      <c r="H6" s="70"/>
      <c r="I6" s="70" t="s">
        <v>17</v>
      </c>
      <c r="J6" s="71"/>
    </row>
    <row r="7" spans="1:10" s="11" customFormat="1" ht="30" customHeight="1" x14ac:dyDescent="0.2">
      <c r="A7" s="68"/>
      <c r="B7" s="69" t="s">
        <v>5</v>
      </c>
      <c r="C7" s="70" t="s">
        <v>6</v>
      </c>
      <c r="D7" s="69" t="s">
        <v>7</v>
      </c>
      <c r="E7" s="70" t="s">
        <v>14</v>
      </c>
      <c r="F7" s="70" t="s">
        <v>15</v>
      </c>
      <c r="G7" s="69" t="s">
        <v>16</v>
      </c>
      <c r="H7" s="70"/>
      <c r="I7" s="70" t="s">
        <v>18</v>
      </c>
      <c r="J7" s="71"/>
    </row>
    <row r="8" spans="1:10" s="11" customFormat="1" ht="30" customHeight="1" x14ac:dyDescent="0.2">
      <c r="A8" s="68"/>
      <c r="B8" s="69" t="s">
        <v>5</v>
      </c>
      <c r="C8" s="70" t="s">
        <v>6</v>
      </c>
      <c r="D8" s="69" t="s">
        <v>7</v>
      </c>
      <c r="E8" s="70" t="s">
        <v>14</v>
      </c>
      <c r="F8" s="70" t="s">
        <v>15</v>
      </c>
      <c r="G8" s="69" t="s">
        <v>16</v>
      </c>
      <c r="H8" s="70"/>
      <c r="I8" s="70" t="s">
        <v>19</v>
      </c>
      <c r="J8" s="71"/>
    </row>
    <row r="9" spans="1:10" s="11" customFormat="1" ht="30" customHeight="1" x14ac:dyDescent="0.2">
      <c r="A9" s="68"/>
      <c r="B9" s="69" t="s">
        <v>5</v>
      </c>
      <c r="C9" s="70" t="s">
        <v>20</v>
      </c>
      <c r="D9" s="69" t="s">
        <v>7</v>
      </c>
      <c r="E9" s="70" t="s">
        <v>8</v>
      </c>
      <c r="F9" s="70" t="s">
        <v>9</v>
      </c>
      <c r="G9" s="69" t="s">
        <v>10</v>
      </c>
      <c r="H9" s="70" t="s">
        <v>21</v>
      </c>
      <c r="I9" s="70"/>
      <c r="J9" s="71"/>
    </row>
    <row r="10" spans="1:10" s="11" customFormat="1" ht="67.5" x14ac:dyDescent="0.2">
      <c r="A10" s="68"/>
      <c r="B10" s="69" t="s">
        <v>22</v>
      </c>
      <c r="C10" s="70" t="s">
        <v>6</v>
      </c>
      <c r="D10" s="69" t="s">
        <v>23</v>
      </c>
      <c r="E10" s="70" t="s">
        <v>24</v>
      </c>
      <c r="F10" s="70" t="s">
        <v>24</v>
      </c>
      <c r="G10" s="69" t="s">
        <v>16</v>
      </c>
      <c r="H10" s="70"/>
      <c r="I10" s="70" t="s">
        <v>25</v>
      </c>
      <c r="J10" s="71"/>
    </row>
    <row r="11" spans="1:10" s="11" customFormat="1" ht="27" x14ac:dyDescent="0.2">
      <c r="A11" s="68"/>
      <c r="B11" s="69" t="s">
        <v>22</v>
      </c>
      <c r="C11" s="70" t="s">
        <v>6</v>
      </c>
      <c r="D11" s="69" t="s">
        <v>7</v>
      </c>
      <c r="E11" s="70" t="s">
        <v>14</v>
      </c>
      <c r="F11" s="70" t="s">
        <v>15</v>
      </c>
      <c r="G11" s="69" t="s">
        <v>16</v>
      </c>
      <c r="H11" s="70"/>
      <c r="I11" s="70" t="s">
        <v>26</v>
      </c>
      <c r="J11" s="72"/>
    </row>
    <row r="12" spans="1:10" s="11" customFormat="1" ht="30" customHeight="1" x14ac:dyDescent="0.2">
      <c r="A12" s="68"/>
      <c r="B12" s="69" t="s">
        <v>5</v>
      </c>
      <c r="C12" s="70" t="s">
        <v>6</v>
      </c>
      <c r="D12" s="69" t="s">
        <v>7</v>
      </c>
      <c r="E12" s="70" t="s">
        <v>14</v>
      </c>
      <c r="F12" s="70" t="s">
        <v>15</v>
      </c>
      <c r="G12" s="69" t="s">
        <v>16</v>
      </c>
      <c r="H12" s="70"/>
      <c r="I12" s="70" t="s">
        <v>27</v>
      </c>
      <c r="J12" s="71"/>
    </row>
    <row r="13" spans="1:10" s="11" customFormat="1" ht="30" customHeight="1" x14ac:dyDescent="0.2">
      <c r="A13" s="68"/>
      <c r="B13" s="69" t="s">
        <v>5</v>
      </c>
      <c r="C13" s="70" t="s">
        <v>28</v>
      </c>
      <c r="D13" s="69" t="s">
        <v>29</v>
      </c>
      <c r="E13" s="70" t="s">
        <v>8</v>
      </c>
      <c r="F13" s="70" t="s">
        <v>9</v>
      </c>
      <c r="G13" s="69" t="s">
        <v>16</v>
      </c>
      <c r="H13" s="70"/>
      <c r="I13" s="70" t="s">
        <v>30</v>
      </c>
      <c r="J13" s="72"/>
    </row>
    <row r="14" spans="1:10" s="11" customFormat="1" ht="40.5" x14ac:dyDescent="0.2">
      <c r="A14" s="68"/>
      <c r="B14" s="69" t="s">
        <v>22</v>
      </c>
      <c r="C14" s="70" t="s">
        <v>12</v>
      </c>
      <c r="D14" s="69" t="s">
        <v>7</v>
      </c>
      <c r="E14" s="70" t="s">
        <v>14</v>
      </c>
      <c r="F14" s="70" t="s">
        <v>15</v>
      </c>
      <c r="G14" s="69" t="s">
        <v>16</v>
      </c>
      <c r="H14" s="70"/>
      <c r="I14" s="70" t="s">
        <v>31</v>
      </c>
      <c r="J14" s="72"/>
    </row>
    <row r="15" spans="1:10" s="11" customFormat="1" ht="30" customHeight="1" x14ac:dyDescent="0.2">
      <c r="A15" s="68"/>
      <c r="B15" s="69" t="s">
        <v>22</v>
      </c>
      <c r="C15" s="70" t="s">
        <v>12</v>
      </c>
      <c r="D15" s="69" t="s">
        <v>13</v>
      </c>
      <c r="E15" s="70" t="s">
        <v>8</v>
      </c>
      <c r="F15" s="70" t="s">
        <v>9</v>
      </c>
      <c r="G15" s="69" t="s">
        <v>10</v>
      </c>
      <c r="H15" s="70" t="s">
        <v>32</v>
      </c>
      <c r="I15" s="70"/>
      <c r="J15" s="71"/>
    </row>
    <row r="16" spans="1:10" s="11" customFormat="1" ht="30" customHeight="1" x14ac:dyDescent="0.2">
      <c r="A16" s="68"/>
      <c r="B16" s="69" t="s">
        <v>22</v>
      </c>
      <c r="C16" s="70" t="s">
        <v>28</v>
      </c>
      <c r="D16" s="69" t="s">
        <v>29</v>
      </c>
      <c r="E16" s="70" t="s">
        <v>8</v>
      </c>
      <c r="F16" s="70" t="s">
        <v>9</v>
      </c>
      <c r="G16" s="69" t="s">
        <v>16</v>
      </c>
      <c r="H16" s="70"/>
      <c r="I16" s="70" t="s">
        <v>34</v>
      </c>
      <c r="J16" s="71"/>
    </row>
    <row r="17" spans="1:10" s="11" customFormat="1" ht="30" customHeight="1" x14ac:dyDescent="0.2">
      <c r="A17" s="68"/>
      <c r="B17" s="69" t="s">
        <v>22</v>
      </c>
      <c r="C17" s="70" t="s">
        <v>12</v>
      </c>
      <c r="D17" s="69" t="s">
        <v>35</v>
      </c>
      <c r="E17" s="70" t="s">
        <v>213</v>
      </c>
      <c r="F17" s="70" t="s">
        <v>36</v>
      </c>
      <c r="G17" s="69" t="s">
        <v>16</v>
      </c>
      <c r="H17" s="70"/>
      <c r="I17" s="70" t="s">
        <v>37</v>
      </c>
      <c r="J17" s="71"/>
    </row>
    <row r="18" spans="1:10" s="11" customFormat="1" ht="30" customHeight="1" x14ac:dyDescent="0.2">
      <c r="A18" s="68"/>
      <c r="B18" s="69" t="s">
        <v>22</v>
      </c>
      <c r="C18" s="70" t="s">
        <v>6</v>
      </c>
      <c r="D18" s="69" t="s">
        <v>38</v>
      </c>
      <c r="E18" s="70" t="s">
        <v>14</v>
      </c>
      <c r="F18" s="70" t="s">
        <v>15</v>
      </c>
      <c r="G18" s="69" t="s">
        <v>16</v>
      </c>
      <c r="H18" s="70"/>
      <c r="I18" s="70" t="s">
        <v>39</v>
      </c>
      <c r="J18" s="71"/>
    </row>
    <row r="19" spans="1:10" s="11" customFormat="1" ht="27" x14ac:dyDescent="0.2">
      <c r="A19" s="68"/>
      <c r="B19" s="69" t="s">
        <v>22</v>
      </c>
      <c r="C19" s="70" t="s">
        <v>28</v>
      </c>
      <c r="D19" s="69" t="s">
        <v>38</v>
      </c>
      <c r="E19" s="70" t="s">
        <v>14</v>
      </c>
      <c r="F19" s="70" t="s">
        <v>40</v>
      </c>
      <c r="G19" s="69" t="s">
        <v>16</v>
      </c>
      <c r="H19" s="70"/>
      <c r="I19" s="70" t="s">
        <v>41</v>
      </c>
      <c r="J19" s="71"/>
    </row>
    <row r="20" spans="1:10" s="11" customFormat="1" ht="30" customHeight="1" x14ac:dyDescent="0.2">
      <c r="A20" s="68"/>
      <c r="B20" s="69" t="s">
        <v>22</v>
      </c>
      <c r="C20" s="70" t="s">
        <v>6</v>
      </c>
      <c r="D20" s="69" t="s">
        <v>7</v>
      </c>
      <c r="E20" s="70" t="s">
        <v>14</v>
      </c>
      <c r="F20" s="70" t="s">
        <v>15</v>
      </c>
      <c r="G20" s="69" t="s">
        <v>16</v>
      </c>
      <c r="H20" s="70"/>
      <c r="I20" s="70" t="s">
        <v>42</v>
      </c>
      <c r="J20" s="71"/>
    </row>
    <row r="21" spans="1:10" s="11" customFormat="1" ht="40.5" x14ac:dyDescent="0.2">
      <c r="A21" s="68"/>
      <c r="B21" s="69" t="s">
        <v>22</v>
      </c>
      <c r="C21" s="70" t="s">
        <v>28</v>
      </c>
      <c r="D21" s="69" t="s">
        <v>43</v>
      </c>
      <c r="E21" s="70" t="s">
        <v>24</v>
      </c>
      <c r="F21" s="70" t="s">
        <v>24</v>
      </c>
      <c r="G21" s="69" t="s">
        <v>16</v>
      </c>
      <c r="H21" s="70"/>
      <c r="I21" s="70" t="s">
        <v>44</v>
      </c>
      <c r="J21" s="71"/>
    </row>
    <row r="22" spans="1:10" s="11" customFormat="1" ht="30" customHeight="1" x14ac:dyDescent="0.2">
      <c r="A22" s="68"/>
      <c r="B22" s="69" t="s">
        <v>5</v>
      </c>
      <c r="C22" s="70" t="s">
        <v>12</v>
      </c>
      <c r="D22" s="69" t="s">
        <v>7</v>
      </c>
      <c r="E22" s="70" t="s">
        <v>24</v>
      </c>
      <c r="F22" s="70" t="s">
        <v>24</v>
      </c>
      <c r="G22" s="69" t="s">
        <v>16</v>
      </c>
      <c r="H22" s="70"/>
      <c r="I22" s="70" t="s">
        <v>45</v>
      </c>
      <c r="J22" s="72"/>
    </row>
    <row r="23" spans="1:10" s="11" customFormat="1" ht="30" customHeight="1" x14ac:dyDescent="0.2">
      <c r="A23" s="68"/>
      <c r="B23" s="69" t="s">
        <v>22</v>
      </c>
      <c r="C23" s="70" t="s">
        <v>6</v>
      </c>
      <c r="D23" s="69" t="s">
        <v>7</v>
      </c>
      <c r="E23" s="70" t="s">
        <v>14</v>
      </c>
      <c r="F23" s="70" t="s">
        <v>15</v>
      </c>
      <c r="G23" s="69" t="s">
        <v>16</v>
      </c>
      <c r="H23" s="70"/>
      <c r="I23" s="70" t="s">
        <v>46</v>
      </c>
      <c r="J23" s="71"/>
    </row>
    <row r="24" spans="1:10" s="11" customFormat="1" ht="30" customHeight="1" x14ac:dyDescent="0.2">
      <c r="A24" s="68"/>
      <c r="B24" s="69" t="s">
        <v>5</v>
      </c>
      <c r="C24" s="70" t="s">
        <v>12</v>
      </c>
      <c r="D24" s="69" t="s">
        <v>7</v>
      </c>
      <c r="E24" s="70" t="s">
        <v>14</v>
      </c>
      <c r="F24" s="70" t="s">
        <v>9</v>
      </c>
      <c r="G24" s="69" t="s">
        <v>10</v>
      </c>
      <c r="H24" s="70" t="s">
        <v>47</v>
      </c>
      <c r="I24" s="70"/>
      <c r="J24" s="72"/>
    </row>
    <row r="25" spans="1:10" s="11" customFormat="1" ht="30" customHeight="1" x14ac:dyDescent="0.2">
      <c r="A25" s="68"/>
      <c r="B25" s="69" t="s">
        <v>5</v>
      </c>
      <c r="C25" s="70" t="s">
        <v>6</v>
      </c>
      <c r="D25" s="69" t="s">
        <v>51</v>
      </c>
      <c r="E25" s="70" t="s">
        <v>14</v>
      </c>
      <c r="F25" s="70" t="s">
        <v>15</v>
      </c>
      <c r="G25" s="69" t="s">
        <v>16</v>
      </c>
      <c r="H25" s="70"/>
      <c r="I25" s="70" t="s">
        <v>52</v>
      </c>
      <c r="J25" s="71"/>
    </row>
    <row r="26" spans="1:10" s="11" customFormat="1" ht="30" customHeight="1" x14ac:dyDescent="0.2">
      <c r="A26" s="68"/>
      <c r="B26" s="69" t="s">
        <v>22</v>
      </c>
      <c r="C26" s="70" t="s">
        <v>6</v>
      </c>
      <c r="D26" s="69" t="s">
        <v>7</v>
      </c>
      <c r="E26" s="70" t="s">
        <v>24</v>
      </c>
      <c r="F26" s="70" t="s">
        <v>24</v>
      </c>
      <c r="G26" s="69" t="s">
        <v>16</v>
      </c>
      <c r="H26" s="70"/>
      <c r="I26" s="70" t="s">
        <v>53</v>
      </c>
      <c r="J26" s="71"/>
    </row>
    <row r="27" spans="1:10" s="11" customFormat="1" ht="30" customHeight="1" x14ac:dyDescent="0.2">
      <c r="A27" s="68"/>
      <c r="B27" s="69" t="s">
        <v>22</v>
      </c>
      <c r="C27" s="70" t="s">
        <v>28</v>
      </c>
      <c r="D27" s="69" t="s">
        <v>38</v>
      </c>
      <c r="E27" s="70" t="s">
        <v>14</v>
      </c>
      <c r="F27" s="70" t="s">
        <v>36</v>
      </c>
      <c r="G27" s="69" t="s">
        <v>10</v>
      </c>
      <c r="H27" s="70" t="s">
        <v>54</v>
      </c>
      <c r="I27" s="70"/>
      <c r="J27" s="71"/>
    </row>
    <row r="28" spans="1:10" s="11" customFormat="1" ht="30" customHeight="1" x14ac:dyDescent="0.2">
      <c r="A28" s="68"/>
      <c r="B28" s="69" t="s">
        <v>22</v>
      </c>
      <c r="C28" s="70" t="s">
        <v>6</v>
      </c>
      <c r="D28" s="69" t="s">
        <v>29</v>
      </c>
      <c r="E28" s="70" t="s">
        <v>14</v>
      </c>
      <c r="F28" s="70" t="s">
        <v>55</v>
      </c>
      <c r="G28" s="69" t="s">
        <v>16</v>
      </c>
      <c r="H28" s="70"/>
      <c r="I28" s="70" t="s">
        <v>56</v>
      </c>
      <c r="J28" s="72"/>
    </row>
    <row r="29" spans="1:10" s="11" customFormat="1" ht="54" x14ac:dyDescent="0.2">
      <c r="A29" s="68"/>
      <c r="B29" s="69" t="s">
        <v>5</v>
      </c>
      <c r="C29" s="70" t="s">
        <v>12</v>
      </c>
      <c r="D29" s="69" t="s">
        <v>7</v>
      </c>
      <c r="E29" s="70" t="s">
        <v>8</v>
      </c>
      <c r="F29" s="70" t="s">
        <v>9</v>
      </c>
      <c r="G29" s="69" t="s">
        <v>10</v>
      </c>
      <c r="H29" s="70" t="s">
        <v>57</v>
      </c>
      <c r="I29" s="70" t="s">
        <v>58</v>
      </c>
      <c r="J29" s="71"/>
    </row>
    <row r="30" spans="1:10" s="11" customFormat="1" ht="30" customHeight="1" x14ac:dyDescent="0.2">
      <c r="A30" s="68"/>
      <c r="B30" s="69" t="s">
        <v>5</v>
      </c>
      <c r="C30" s="70" t="s">
        <v>6</v>
      </c>
      <c r="D30" s="69" t="s">
        <v>38</v>
      </c>
      <c r="E30" s="70" t="s">
        <v>24</v>
      </c>
      <c r="F30" s="70" t="s">
        <v>24</v>
      </c>
      <c r="G30" s="69" t="s">
        <v>16</v>
      </c>
      <c r="H30" s="70"/>
      <c r="I30" s="70" t="s">
        <v>60</v>
      </c>
      <c r="J30" s="72"/>
    </row>
    <row r="31" spans="1:10" s="11" customFormat="1" ht="30" customHeight="1" x14ac:dyDescent="0.2">
      <c r="A31" s="68"/>
      <c r="B31" s="69" t="s">
        <v>5</v>
      </c>
      <c r="C31" s="70" t="s">
        <v>6</v>
      </c>
      <c r="D31" s="69" t="s">
        <v>7</v>
      </c>
      <c r="E31" s="70" t="s">
        <v>8</v>
      </c>
      <c r="F31" s="70" t="s">
        <v>36</v>
      </c>
      <c r="G31" s="69" t="s">
        <v>16</v>
      </c>
      <c r="H31" s="70"/>
      <c r="I31" s="70" t="s">
        <v>61</v>
      </c>
      <c r="J31" s="71"/>
    </row>
    <row r="32" spans="1:10" s="11" customFormat="1" ht="40.5" x14ac:dyDescent="0.2">
      <c r="A32" s="68"/>
      <c r="B32" s="69" t="s">
        <v>22</v>
      </c>
      <c r="C32" s="70" t="s">
        <v>6</v>
      </c>
      <c r="D32" s="69" t="s">
        <v>7</v>
      </c>
      <c r="E32" s="70" t="s">
        <v>14</v>
      </c>
      <c r="F32" s="70" t="s">
        <v>15</v>
      </c>
      <c r="G32" s="69" t="s">
        <v>16</v>
      </c>
      <c r="H32" s="70"/>
      <c r="I32" s="70" t="s">
        <v>65</v>
      </c>
      <c r="J32" s="72"/>
    </row>
    <row r="33" spans="1:10" s="11" customFormat="1" ht="67.5" x14ac:dyDescent="0.2">
      <c r="A33" s="68"/>
      <c r="B33" s="69" t="s">
        <v>22</v>
      </c>
      <c r="C33" s="70" t="s">
        <v>12</v>
      </c>
      <c r="D33" s="69" t="s">
        <v>29</v>
      </c>
      <c r="E33" s="70" t="s">
        <v>8</v>
      </c>
      <c r="F33" s="70" t="s">
        <v>9</v>
      </c>
      <c r="G33" s="69" t="s">
        <v>10</v>
      </c>
      <c r="H33" s="70" t="s">
        <v>125</v>
      </c>
      <c r="I33" s="70"/>
      <c r="J33" s="71"/>
    </row>
    <row r="34" spans="1:10" s="11" customFormat="1" ht="30" customHeight="1" x14ac:dyDescent="0.2">
      <c r="A34" s="68"/>
      <c r="B34" s="69" t="s">
        <v>22</v>
      </c>
      <c r="C34" s="70" t="s">
        <v>6</v>
      </c>
      <c r="D34" s="69" t="s">
        <v>7</v>
      </c>
      <c r="E34" s="70" t="s">
        <v>24</v>
      </c>
      <c r="F34" s="70" t="s">
        <v>24</v>
      </c>
      <c r="G34" s="69" t="s">
        <v>16</v>
      </c>
      <c r="H34" s="70"/>
      <c r="I34" s="70" t="s">
        <v>67</v>
      </c>
      <c r="J34" s="72"/>
    </row>
    <row r="35" spans="1:10" s="11" customFormat="1" ht="30" customHeight="1" x14ac:dyDescent="0.2">
      <c r="A35" s="68"/>
      <c r="B35" s="69" t="s">
        <v>5</v>
      </c>
      <c r="C35" s="70" t="s">
        <v>12</v>
      </c>
      <c r="D35" s="69" t="s">
        <v>7</v>
      </c>
      <c r="E35" s="70" t="s">
        <v>14</v>
      </c>
      <c r="F35" s="70" t="s">
        <v>55</v>
      </c>
      <c r="G35" s="69" t="s">
        <v>10</v>
      </c>
      <c r="H35" s="70" t="s">
        <v>73</v>
      </c>
      <c r="I35" s="70"/>
      <c r="J35" s="72"/>
    </row>
    <row r="36" spans="1:10" s="11" customFormat="1" ht="30" customHeight="1" x14ac:dyDescent="0.2">
      <c r="A36" s="68"/>
      <c r="B36" s="69" t="s">
        <v>22</v>
      </c>
      <c r="C36" s="70" t="s">
        <v>6</v>
      </c>
      <c r="D36" s="69" t="s">
        <v>38</v>
      </c>
      <c r="E36" s="70" t="s">
        <v>14</v>
      </c>
      <c r="F36" s="70" t="s">
        <v>40</v>
      </c>
      <c r="G36" s="69" t="s">
        <v>10</v>
      </c>
      <c r="H36" s="70"/>
      <c r="I36" s="70"/>
      <c r="J36" s="72"/>
    </row>
    <row r="37" spans="1:10" s="11" customFormat="1" ht="30" customHeight="1" x14ac:dyDescent="0.2">
      <c r="A37" s="68"/>
      <c r="B37" s="69" t="s">
        <v>22</v>
      </c>
      <c r="C37" s="70" t="s">
        <v>28</v>
      </c>
      <c r="D37" s="69" t="s">
        <v>43</v>
      </c>
      <c r="E37" s="70" t="s">
        <v>14</v>
      </c>
      <c r="F37" s="70" t="s">
        <v>15</v>
      </c>
      <c r="G37" s="69" t="s">
        <v>16</v>
      </c>
      <c r="H37" s="70"/>
      <c r="I37" s="70" t="s">
        <v>74</v>
      </c>
      <c r="J37" s="72"/>
    </row>
    <row r="38" spans="1:10" s="11" customFormat="1" ht="30" customHeight="1" x14ac:dyDescent="0.2">
      <c r="A38" s="68"/>
      <c r="B38" s="69" t="s">
        <v>5</v>
      </c>
      <c r="C38" s="70" t="s">
        <v>6</v>
      </c>
      <c r="D38" s="69" t="s">
        <v>29</v>
      </c>
      <c r="E38" s="70" t="s">
        <v>8</v>
      </c>
      <c r="F38" s="70" t="s">
        <v>9</v>
      </c>
      <c r="G38" s="69" t="s">
        <v>16</v>
      </c>
      <c r="H38" s="70"/>
      <c r="I38" s="70"/>
      <c r="J38" s="72"/>
    </row>
    <row r="39" spans="1:10" s="11" customFormat="1" ht="30" customHeight="1" x14ac:dyDescent="0.2">
      <c r="A39" s="68"/>
      <c r="B39" s="69" t="s">
        <v>5</v>
      </c>
      <c r="C39" s="70" t="s">
        <v>12</v>
      </c>
      <c r="D39" s="69" t="s">
        <v>23</v>
      </c>
      <c r="E39" s="70" t="s">
        <v>24</v>
      </c>
      <c r="F39" s="70" t="s">
        <v>24</v>
      </c>
      <c r="G39" s="69" t="s">
        <v>10</v>
      </c>
      <c r="H39" s="70" t="s">
        <v>126</v>
      </c>
      <c r="I39" s="70"/>
      <c r="J39" s="72"/>
    </row>
    <row r="40" spans="1:10" s="11" customFormat="1" ht="30" customHeight="1" x14ac:dyDescent="0.2">
      <c r="A40" s="68"/>
      <c r="B40" s="69" t="s">
        <v>5</v>
      </c>
      <c r="C40" s="70" t="s">
        <v>6</v>
      </c>
      <c r="D40" s="69" t="s">
        <v>75</v>
      </c>
      <c r="E40" s="70" t="s">
        <v>14</v>
      </c>
      <c r="F40" s="70" t="s">
        <v>9</v>
      </c>
      <c r="G40" s="69" t="s">
        <v>16</v>
      </c>
      <c r="H40" s="70"/>
      <c r="I40" s="70" t="s">
        <v>76</v>
      </c>
      <c r="J40" s="72"/>
    </row>
    <row r="41" spans="1:10" s="11" customFormat="1" ht="30" customHeight="1" x14ac:dyDescent="0.2">
      <c r="A41" s="68"/>
      <c r="B41" s="69" t="s">
        <v>22</v>
      </c>
      <c r="C41" s="70" t="s">
        <v>12</v>
      </c>
      <c r="D41" s="69" t="s">
        <v>38</v>
      </c>
      <c r="E41" s="70" t="s">
        <v>24</v>
      </c>
      <c r="F41" s="70" t="s">
        <v>24</v>
      </c>
      <c r="G41" s="69" t="s">
        <v>16</v>
      </c>
      <c r="H41" s="70"/>
      <c r="I41" s="70" t="s">
        <v>77</v>
      </c>
      <c r="J41" s="72"/>
    </row>
    <row r="42" spans="1:10" s="11" customFormat="1" ht="54" x14ac:dyDescent="0.2">
      <c r="A42" s="68"/>
      <c r="B42" s="69" t="s">
        <v>22</v>
      </c>
      <c r="C42" s="70" t="s">
        <v>81</v>
      </c>
      <c r="D42" s="69" t="s">
        <v>43</v>
      </c>
      <c r="E42" s="70" t="s">
        <v>24</v>
      </c>
      <c r="F42" s="70" t="s">
        <v>24</v>
      </c>
      <c r="G42" s="69" t="s">
        <v>16</v>
      </c>
      <c r="H42" s="70"/>
      <c r="I42" s="70" t="s">
        <v>82</v>
      </c>
      <c r="J42" s="72"/>
    </row>
    <row r="43" spans="1:10" s="11" customFormat="1" ht="30" customHeight="1" x14ac:dyDescent="0.2">
      <c r="A43" s="68"/>
      <c r="B43" s="69" t="s">
        <v>22</v>
      </c>
      <c r="C43" s="70" t="s">
        <v>6</v>
      </c>
      <c r="D43" s="69" t="s">
        <v>7</v>
      </c>
      <c r="E43" s="70" t="s">
        <v>24</v>
      </c>
      <c r="F43" s="70" t="s">
        <v>24</v>
      </c>
      <c r="G43" s="69" t="s">
        <v>16</v>
      </c>
      <c r="H43" s="70"/>
      <c r="I43" s="70" t="s">
        <v>83</v>
      </c>
      <c r="J43" s="72"/>
    </row>
    <row r="44" spans="1:10" s="11" customFormat="1" ht="45" customHeight="1" x14ac:dyDescent="0.2">
      <c r="A44" s="68"/>
      <c r="B44" s="69" t="s">
        <v>22</v>
      </c>
      <c r="C44" s="70" t="s">
        <v>81</v>
      </c>
      <c r="D44" s="69" t="s">
        <v>29</v>
      </c>
      <c r="E44" s="70" t="s">
        <v>14</v>
      </c>
      <c r="F44" s="70" t="s">
        <v>15</v>
      </c>
      <c r="G44" s="69" t="s">
        <v>10</v>
      </c>
      <c r="H44" s="70" t="s">
        <v>84</v>
      </c>
      <c r="I44" s="70"/>
      <c r="J44" s="72"/>
    </row>
    <row r="45" spans="1:10" s="11" customFormat="1" ht="40.5" x14ac:dyDescent="0.2">
      <c r="A45" s="68"/>
      <c r="B45" s="69" t="s">
        <v>22</v>
      </c>
      <c r="C45" s="70" t="s">
        <v>28</v>
      </c>
      <c r="D45" s="69" t="s">
        <v>43</v>
      </c>
      <c r="E45" s="70" t="s">
        <v>14</v>
      </c>
      <c r="F45" s="70" t="s">
        <v>15</v>
      </c>
      <c r="G45" s="69" t="s">
        <v>16</v>
      </c>
      <c r="H45" s="70"/>
      <c r="I45" s="70" t="s">
        <v>85</v>
      </c>
      <c r="J45" s="72"/>
    </row>
    <row r="46" spans="1:10" s="11" customFormat="1" ht="40.5" x14ac:dyDescent="0.2">
      <c r="A46" s="68"/>
      <c r="B46" s="69" t="s">
        <v>22</v>
      </c>
      <c r="C46" s="70" t="s">
        <v>28</v>
      </c>
      <c r="D46" s="69" t="s">
        <v>86</v>
      </c>
      <c r="E46" s="70" t="s">
        <v>14</v>
      </c>
      <c r="F46" s="70" t="s">
        <v>15</v>
      </c>
      <c r="G46" s="69" t="s">
        <v>16</v>
      </c>
      <c r="H46" s="70"/>
      <c r="I46" s="70" t="s">
        <v>87</v>
      </c>
      <c r="J46" s="72"/>
    </row>
    <row r="47" spans="1:10" s="11" customFormat="1" ht="30" customHeight="1" x14ac:dyDescent="0.2">
      <c r="A47" s="68"/>
      <c r="B47" s="69" t="s">
        <v>5</v>
      </c>
      <c r="C47" s="70" t="s">
        <v>12</v>
      </c>
      <c r="D47" s="69" t="s">
        <v>29</v>
      </c>
      <c r="E47" s="70" t="s">
        <v>14</v>
      </c>
      <c r="F47" s="70" t="s">
        <v>40</v>
      </c>
      <c r="G47" s="69" t="s">
        <v>16</v>
      </c>
      <c r="H47" s="70"/>
      <c r="I47" s="70" t="s">
        <v>88</v>
      </c>
      <c r="J47" s="72"/>
    </row>
    <row r="48" spans="1:10" s="11" customFormat="1" ht="40.5" x14ac:dyDescent="0.2">
      <c r="A48" s="68"/>
      <c r="B48" s="69" t="s">
        <v>22</v>
      </c>
      <c r="C48" s="70" t="s">
        <v>28</v>
      </c>
      <c r="D48" s="69" t="s">
        <v>29</v>
      </c>
      <c r="E48" s="70" t="s">
        <v>213</v>
      </c>
      <c r="F48" s="70" t="s">
        <v>36</v>
      </c>
      <c r="G48" s="69" t="s">
        <v>16</v>
      </c>
      <c r="H48" s="70"/>
      <c r="I48" s="70" t="s">
        <v>89</v>
      </c>
      <c r="J48" s="72"/>
    </row>
    <row r="49" spans="1:10" s="11" customFormat="1" ht="30" customHeight="1" x14ac:dyDescent="0.2">
      <c r="A49" s="68"/>
      <c r="B49" s="69" t="s">
        <v>5</v>
      </c>
      <c r="C49" s="70" t="s">
        <v>6</v>
      </c>
      <c r="D49" s="69" t="s">
        <v>90</v>
      </c>
      <c r="E49" s="70" t="s">
        <v>8</v>
      </c>
      <c r="F49" s="70" t="s">
        <v>36</v>
      </c>
      <c r="G49" s="69" t="s">
        <v>16</v>
      </c>
      <c r="H49" s="70"/>
      <c r="I49" s="70" t="s">
        <v>91</v>
      </c>
      <c r="J49" s="72"/>
    </row>
    <row r="50" spans="1:10" s="11" customFormat="1" ht="40.5" x14ac:dyDescent="0.2">
      <c r="A50" s="68"/>
      <c r="B50" s="69" t="s">
        <v>5</v>
      </c>
      <c r="C50" s="70" t="s">
        <v>28</v>
      </c>
      <c r="D50" s="69" t="s">
        <v>7</v>
      </c>
      <c r="E50" s="70" t="s">
        <v>14</v>
      </c>
      <c r="F50" s="70" t="s">
        <v>55</v>
      </c>
      <c r="G50" s="69" t="s">
        <v>16</v>
      </c>
      <c r="H50" s="70"/>
      <c r="I50" s="70" t="s">
        <v>92</v>
      </c>
      <c r="J50" s="72"/>
    </row>
    <row r="51" spans="1:10" s="11" customFormat="1" ht="27" x14ac:dyDescent="0.2">
      <c r="A51" s="68"/>
      <c r="B51" s="69" t="s">
        <v>5</v>
      </c>
      <c r="C51" s="70" t="s">
        <v>6</v>
      </c>
      <c r="D51" s="69" t="s">
        <v>38</v>
      </c>
      <c r="E51" s="70" t="s">
        <v>14</v>
      </c>
      <c r="F51" s="70" t="s">
        <v>15</v>
      </c>
      <c r="G51" s="69" t="s">
        <v>10</v>
      </c>
      <c r="H51" s="70" t="s">
        <v>96</v>
      </c>
      <c r="I51" s="70"/>
      <c r="J51" s="72"/>
    </row>
    <row r="52" spans="1:10" s="11" customFormat="1" ht="40.5" x14ac:dyDescent="0.2">
      <c r="A52" s="68"/>
      <c r="B52" s="69" t="s">
        <v>22</v>
      </c>
      <c r="C52" s="70" t="s">
        <v>6</v>
      </c>
      <c r="D52" s="69" t="s">
        <v>7</v>
      </c>
      <c r="E52" s="70" t="s">
        <v>8</v>
      </c>
      <c r="F52" s="70" t="s">
        <v>97</v>
      </c>
      <c r="G52" s="69" t="s">
        <v>16</v>
      </c>
      <c r="H52" s="70"/>
      <c r="I52" s="70" t="s">
        <v>98</v>
      </c>
      <c r="J52" s="72"/>
    </row>
    <row r="53" spans="1:10" s="11" customFormat="1" ht="30" customHeight="1" x14ac:dyDescent="0.2">
      <c r="A53" s="68"/>
      <c r="B53" s="69" t="s">
        <v>22</v>
      </c>
      <c r="C53" s="70" t="s">
        <v>6</v>
      </c>
      <c r="D53" s="69" t="s">
        <v>7</v>
      </c>
      <c r="E53" s="70" t="s">
        <v>14</v>
      </c>
      <c r="F53" s="70" t="s">
        <v>15</v>
      </c>
      <c r="G53" s="69" t="s">
        <v>16</v>
      </c>
      <c r="H53" s="70"/>
      <c r="I53" s="70" t="s">
        <v>99</v>
      </c>
      <c r="J53" s="72"/>
    </row>
    <row r="54" spans="1:10" s="11" customFormat="1" ht="30" customHeight="1" x14ac:dyDescent="0.2">
      <c r="A54" s="68"/>
      <c r="B54" s="69" t="s">
        <v>5</v>
      </c>
      <c r="C54" s="70" t="s">
        <v>6</v>
      </c>
      <c r="D54" s="69" t="s">
        <v>38</v>
      </c>
      <c r="E54" s="70" t="s">
        <v>14</v>
      </c>
      <c r="F54" s="70" t="s">
        <v>15</v>
      </c>
      <c r="G54" s="69" t="s">
        <v>16</v>
      </c>
      <c r="H54" s="70"/>
      <c r="I54" s="70" t="s">
        <v>100</v>
      </c>
      <c r="J54" s="72"/>
    </row>
    <row r="55" spans="1:10" s="11" customFormat="1" ht="54" x14ac:dyDescent="0.2">
      <c r="A55" s="68"/>
      <c r="B55" s="69" t="s">
        <v>22</v>
      </c>
      <c r="C55" s="70" t="s">
        <v>81</v>
      </c>
      <c r="D55" s="69" t="s">
        <v>38</v>
      </c>
      <c r="E55" s="70" t="s">
        <v>24</v>
      </c>
      <c r="F55" s="70"/>
      <c r="G55" s="69" t="s">
        <v>16</v>
      </c>
      <c r="H55" s="70"/>
      <c r="I55" s="70" t="s">
        <v>101</v>
      </c>
      <c r="J55" s="72"/>
    </row>
    <row r="56" spans="1:10" s="11" customFormat="1" ht="30" customHeight="1" x14ac:dyDescent="0.2">
      <c r="A56" s="68"/>
      <c r="B56" s="69" t="s">
        <v>5</v>
      </c>
      <c r="C56" s="70" t="s">
        <v>6</v>
      </c>
      <c r="D56" s="69" t="s">
        <v>38</v>
      </c>
      <c r="E56" s="70" t="s">
        <v>24</v>
      </c>
      <c r="F56" s="70"/>
      <c r="G56" s="69" t="s">
        <v>16</v>
      </c>
      <c r="H56" s="70"/>
      <c r="I56" s="70" t="s">
        <v>102</v>
      </c>
      <c r="J56" s="72"/>
    </row>
    <row r="57" spans="1:10" s="11" customFormat="1" ht="94.5" x14ac:dyDescent="0.2">
      <c r="A57" s="68"/>
      <c r="B57" s="69" t="s">
        <v>22</v>
      </c>
      <c r="C57" s="70" t="s">
        <v>28</v>
      </c>
      <c r="D57" s="69" t="s">
        <v>38</v>
      </c>
      <c r="E57" s="70" t="s">
        <v>14</v>
      </c>
      <c r="F57" s="70" t="s">
        <v>15</v>
      </c>
      <c r="G57" s="69" t="s">
        <v>10</v>
      </c>
      <c r="H57" s="70" t="s">
        <v>103</v>
      </c>
      <c r="I57" s="70"/>
      <c r="J57" s="72"/>
    </row>
    <row r="58" spans="1:10" s="11" customFormat="1" ht="40.5" x14ac:dyDescent="0.2">
      <c r="A58" s="68"/>
      <c r="B58" s="69" t="s">
        <v>5</v>
      </c>
      <c r="C58" s="70" t="s">
        <v>28</v>
      </c>
      <c r="D58" s="69" t="s">
        <v>38</v>
      </c>
      <c r="E58" s="70" t="s">
        <v>24</v>
      </c>
      <c r="F58" s="70"/>
      <c r="G58" s="69" t="s">
        <v>16</v>
      </c>
      <c r="H58" s="70"/>
      <c r="I58" s="70" t="s">
        <v>104</v>
      </c>
      <c r="J58" s="72"/>
    </row>
    <row r="59" spans="1:10" s="11" customFormat="1" ht="121.5" x14ac:dyDescent="0.2">
      <c r="A59" s="68"/>
      <c r="B59" s="69" t="s">
        <v>5</v>
      </c>
      <c r="C59" s="70" t="s">
        <v>6</v>
      </c>
      <c r="D59" s="69" t="s">
        <v>38</v>
      </c>
      <c r="E59" s="70" t="s">
        <v>24</v>
      </c>
      <c r="F59" s="70"/>
      <c r="G59" s="69" t="s">
        <v>16</v>
      </c>
      <c r="H59" s="70"/>
      <c r="I59" s="70" t="s">
        <v>105</v>
      </c>
      <c r="J59" s="72"/>
    </row>
    <row r="60" spans="1:10" s="11" customFormat="1" ht="30" customHeight="1" x14ac:dyDescent="0.2">
      <c r="A60" s="68"/>
      <c r="B60" s="69" t="s">
        <v>5</v>
      </c>
      <c r="C60" s="70" t="s">
        <v>6</v>
      </c>
      <c r="D60" s="69" t="s">
        <v>38</v>
      </c>
      <c r="E60" s="70" t="s">
        <v>14</v>
      </c>
      <c r="F60" s="70" t="s">
        <v>40</v>
      </c>
      <c r="G60" s="69" t="s">
        <v>16</v>
      </c>
      <c r="H60" s="70"/>
      <c r="I60" s="70" t="s">
        <v>106</v>
      </c>
      <c r="J60" s="72"/>
    </row>
    <row r="61" spans="1:10" s="11" customFormat="1" ht="54" x14ac:dyDescent="0.2">
      <c r="A61" s="68"/>
      <c r="B61" s="69" t="s">
        <v>5</v>
      </c>
      <c r="C61" s="70" t="s">
        <v>12</v>
      </c>
      <c r="D61" s="69" t="s">
        <v>29</v>
      </c>
      <c r="E61" s="70" t="s">
        <v>14</v>
      </c>
      <c r="F61" s="70" t="s">
        <v>15</v>
      </c>
      <c r="G61" s="69" t="s">
        <v>16</v>
      </c>
      <c r="H61" s="70"/>
      <c r="I61" s="70" t="s">
        <v>107</v>
      </c>
      <c r="J61" s="72"/>
    </row>
    <row r="62" spans="1:10" s="11" customFormat="1" ht="54" x14ac:dyDescent="0.2">
      <c r="A62" s="68"/>
      <c r="B62" s="69" t="s">
        <v>22</v>
      </c>
      <c r="C62" s="70" t="s">
        <v>6</v>
      </c>
      <c r="D62" s="69" t="s">
        <v>38</v>
      </c>
      <c r="E62" s="70" t="s">
        <v>14</v>
      </c>
      <c r="F62" s="70" t="s">
        <v>15</v>
      </c>
      <c r="G62" s="69" t="s">
        <v>16</v>
      </c>
      <c r="H62" s="70"/>
      <c r="I62" s="70" t="s">
        <v>108</v>
      </c>
      <c r="J62" s="72"/>
    </row>
    <row r="63" spans="1:10" s="11" customFormat="1" ht="30" customHeight="1" x14ac:dyDescent="0.2">
      <c r="A63" s="68"/>
      <c r="B63" s="69" t="s">
        <v>22</v>
      </c>
      <c r="C63" s="70" t="s">
        <v>12</v>
      </c>
      <c r="D63" s="69" t="s">
        <v>38</v>
      </c>
      <c r="E63" s="70" t="s">
        <v>14</v>
      </c>
      <c r="F63" s="70" t="s">
        <v>15</v>
      </c>
      <c r="G63" s="69" t="s">
        <v>16</v>
      </c>
      <c r="H63" s="70"/>
      <c r="I63" s="70" t="s">
        <v>109</v>
      </c>
      <c r="J63" s="71"/>
    </row>
    <row r="64" spans="1:10" s="11" customFormat="1" ht="30" customHeight="1" x14ac:dyDescent="0.2">
      <c r="A64" s="68"/>
      <c r="B64" s="69" t="s">
        <v>22</v>
      </c>
      <c r="C64" s="70" t="s">
        <v>12</v>
      </c>
      <c r="D64" s="69" t="s">
        <v>7</v>
      </c>
      <c r="E64" s="70" t="s">
        <v>213</v>
      </c>
      <c r="F64" s="70" t="s">
        <v>36</v>
      </c>
      <c r="G64" s="69" t="s">
        <v>16</v>
      </c>
      <c r="H64" s="70"/>
      <c r="I64" s="70" t="s">
        <v>110</v>
      </c>
      <c r="J64" s="72"/>
    </row>
    <row r="65" spans="1:10" s="11" customFormat="1" ht="30" customHeight="1" x14ac:dyDescent="0.2">
      <c r="A65" s="68"/>
      <c r="B65" s="69" t="s">
        <v>22</v>
      </c>
      <c r="C65" s="70" t="s">
        <v>6</v>
      </c>
      <c r="D65" s="69" t="s">
        <v>29</v>
      </c>
      <c r="E65" s="70" t="s">
        <v>14</v>
      </c>
      <c r="F65" s="70" t="s">
        <v>15</v>
      </c>
      <c r="G65" s="69" t="s">
        <v>16</v>
      </c>
      <c r="H65" s="70"/>
      <c r="I65" s="70"/>
      <c r="J65" s="72"/>
    </row>
    <row r="66" spans="1:10" s="11" customFormat="1" ht="30" customHeight="1" x14ac:dyDescent="0.2">
      <c r="A66" s="68"/>
      <c r="B66" s="69" t="s">
        <v>22</v>
      </c>
      <c r="C66" s="70" t="s">
        <v>6</v>
      </c>
      <c r="D66" s="69" t="s">
        <v>29</v>
      </c>
      <c r="E66" s="70" t="s">
        <v>8</v>
      </c>
      <c r="F66" s="70" t="s">
        <v>9</v>
      </c>
      <c r="G66" s="69" t="s">
        <v>10</v>
      </c>
      <c r="H66" s="70" t="s">
        <v>111</v>
      </c>
      <c r="I66" s="70"/>
      <c r="J66" s="72"/>
    </row>
    <row r="67" spans="1:10" s="11" customFormat="1" ht="54" x14ac:dyDescent="0.2">
      <c r="A67" s="68"/>
      <c r="B67" s="69" t="s">
        <v>5</v>
      </c>
      <c r="C67" s="70" t="s">
        <v>12</v>
      </c>
      <c r="D67" s="69" t="s">
        <v>38</v>
      </c>
      <c r="E67" s="70" t="s">
        <v>14</v>
      </c>
      <c r="F67" s="70" t="s">
        <v>36</v>
      </c>
      <c r="G67" s="69" t="s">
        <v>16</v>
      </c>
      <c r="H67" s="70"/>
      <c r="I67" s="70" t="s">
        <v>112</v>
      </c>
      <c r="J67" s="72"/>
    </row>
    <row r="68" spans="1:10" s="11" customFormat="1" ht="30" customHeight="1" x14ac:dyDescent="0.2">
      <c r="A68" s="68"/>
      <c r="B68" s="69" t="s">
        <v>5</v>
      </c>
      <c r="C68" s="70" t="s">
        <v>12</v>
      </c>
      <c r="D68" s="69" t="s">
        <v>35</v>
      </c>
      <c r="E68" s="70" t="s">
        <v>213</v>
      </c>
      <c r="F68" s="70" t="s">
        <v>36</v>
      </c>
      <c r="G68" s="69" t="s">
        <v>10</v>
      </c>
      <c r="H68" s="70" t="s">
        <v>113</v>
      </c>
      <c r="I68" s="70"/>
      <c r="J68" s="72"/>
    </row>
    <row r="69" spans="1:10" s="11" customFormat="1" ht="67.5" x14ac:dyDescent="0.2">
      <c r="A69" s="68"/>
      <c r="B69" s="69" t="s">
        <v>5</v>
      </c>
      <c r="C69" s="70" t="s">
        <v>6</v>
      </c>
      <c r="D69" s="69" t="s">
        <v>38</v>
      </c>
      <c r="E69" s="70" t="s">
        <v>24</v>
      </c>
      <c r="F69" s="70"/>
      <c r="G69" s="69" t="s">
        <v>16</v>
      </c>
      <c r="H69" s="70"/>
      <c r="I69" s="70" t="s">
        <v>114</v>
      </c>
      <c r="J69" s="71"/>
    </row>
    <row r="70" spans="1:10" s="11" customFormat="1" ht="30" customHeight="1" x14ac:dyDescent="0.2">
      <c r="A70" s="68"/>
      <c r="B70" s="69" t="s">
        <v>22</v>
      </c>
      <c r="C70" s="70" t="s">
        <v>12</v>
      </c>
      <c r="D70" s="69" t="s">
        <v>29</v>
      </c>
      <c r="E70" s="70" t="s">
        <v>14</v>
      </c>
      <c r="F70" s="70" t="s">
        <v>15</v>
      </c>
      <c r="G70" s="69" t="s">
        <v>16</v>
      </c>
      <c r="H70" s="70"/>
      <c r="I70" s="70" t="s">
        <v>115</v>
      </c>
      <c r="J70" s="72"/>
    </row>
    <row r="71" spans="1:10" s="11" customFormat="1" ht="84.95" customHeight="1" x14ac:dyDescent="0.2">
      <c r="A71" s="68"/>
      <c r="B71" s="69" t="s">
        <v>22</v>
      </c>
      <c r="C71" s="70" t="s">
        <v>12</v>
      </c>
      <c r="D71" s="69" t="s">
        <v>90</v>
      </c>
      <c r="E71" s="70" t="s">
        <v>14</v>
      </c>
      <c r="F71" s="70" t="s">
        <v>116</v>
      </c>
      <c r="G71" s="69" t="s">
        <v>10</v>
      </c>
      <c r="H71" s="70" t="s">
        <v>117</v>
      </c>
      <c r="I71" s="70"/>
      <c r="J71" s="72"/>
    </row>
    <row r="72" spans="1:10" s="11" customFormat="1" ht="30" customHeight="1" x14ac:dyDescent="0.2">
      <c r="A72" s="68"/>
      <c r="B72" s="69" t="s">
        <v>22</v>
      </c>
      <c r="C72" s="70" t="s">
        <v>6</v>
      </c>
      <c r="D72" s="69" t="s">
        <v>38</v>
      </c>
      <c r="E72" s="70" t="s">
        <v>24</v>
      </c>
      <c r="F72" s="70"/>
      <c r="G72" s="69" t="s">
        <v>10</v>
      </c>
      <c r="H72" s="70" t="s">
        <v>118</v>
      </c>
      <c r="I72" s="70"/>
      <c r="J72" s="72"/>
    </row>
    <row r="73" spans="1:10" s="11" customFormat="1" ht="30" customHeight="1" x14ac:dyDescent="0.2">
      <c r="A73" s="68"/>
      <c r="B73" s="69" t="s">
        <v>5</v>
      </c>
      <c r="C73" s="70" t="s">
        <v>6</v>
      </c>
      <c r="D73" s="69" t="s">
        <v>38</v>
      </c>
      <c r="E73" s="70" t="s">
        <v>14</v>
      </c>
      <c r="F73" s="70" t="s">
        <v>55</v>
      </c>
      <c r="G73" s="69" t="s">
        <v>10</v>
      </c>
      <c r="H73" s="70" t="s">
        <v>119</v>
      </c>
      <c r="I73" s="70" t="s">
        <v>120</v>
      </c>
      <c r="J73" s="72"/>
    </row>
    <row r="74" spans="1:10" s="11" customFormat="1" ht="69.95" customHeight="1" x14ac:dyDescent="0.2">
      <c r="A74" s="68"/>
      <c r="B74" s="69" t="s">
        <v>5</v>
      </c>
      <c r="C74" s="70" t="s">
        <v>12</v>
      </c>
      <c r="D74" s="69" t="s">
        <v>38</v>
      </c>
      <c r="E74" s="70" t="s">
        <v>24</v>
      </c>
      <c r="F74" s="70"/>
      <c r="G74" s="69" t="s">
        <v>16</v>
      </c>
      <c r="H74" s="70"/>
      <c r="I74" s="70" t="s">
        <v>127</v>
      </c>
      <c r="J74" s="72"/>
    </row>
    <row r="75" spans="1:10" s="11" customFormat="1" ht="114.95" customHeight="1" x14ac:dyDescent="0.2">
      <c r="A75" s="68"/>
      <c r="B75" s="69" t="s">
        <v>5</v>
      </c>
      <c r="C75" s="70" t="s">
        <v>6</v>
      </c>
      <c r="D75" s="69" t="s">
        <v>38</v>
      </c>
      <c r="E75" s="70" t="s">
        <v>14</v>
      </c>
      <c r="F75" s="70" t="s">
        <v>15</v>
      </c>
      <c r="G75" s="69" t="s">
        <v>16</v>
      </c>
      <c r="H75" s="70"/>
      <c r="I75" s="70" t="s">
        <v>121</v>
      </c>
      <c r="J75" s="72"/>
    </row>
    <row r="76" spans="1:10" s="11" customFormat="1" ht="30" customHeight="1" x14ac:dyDescent="0.2">
      <c r="A76" s="68"/>
      <c r="B76" s="69" t="s">
        <v>5</v>
      </c>
      <c r="C76" s="70" t="s">
        <v>81</v>
      </c>
      <c r="D76" s="69" t="s">
        <v>43</v>
      </c>
      <c r="E76" s="70" t="s">
        <v>24</v>
      </c>
      <c r="F76" s="70"/>
      <c r="G76" s="69" t="s">
        <v>10</v>
      </c>
      <c r="H76" s="70" t="s">
        <v>122</v>
      </c>
      <c r="I76" s="70" t="s">
        <v>123</v>
      </c>
      <c r="J76" s="72"/>
    </row>
    <row r="77" spans="1:10" s="11" customFormat="1" ht="60" customHeight="1" x14ac:dyDescent="0.2">
      <c r="A77" s="68"/>
      <c r="B77" s="69" t="s">
        <v>22</v>
      </c>
      <c r="C77" s="70" t="s">
        <v>6</v>
      </c>
      <c r="D77" s="69" t="s">
        <v>38</v>
      </c>
      <c r="E77" s="70" t="s">
        <v>8</v>
      </c>
      <c r="F77" s="70" t="s">
        <v>9</v>
      </c>
      <c r="G77" s="69" t="s">
        <v>16</v>
      </c>
      <c r="H77" s="70"/>
      <c r="I77" s="70" t="s">
        <v>124</v>
      </c>
      <c r="J77" s="72"/>
    </row>
    <row r="78" spans="1:10" s="11" customFormat="1" ht="40.5" x14ac:dyDescent="0.2">
      <c r="A78" s="68"/>
      <c r="B78" s="69" t="s">
        <v>22</v>
      </c>
      <c r="C78" s="70" t="s">
        <v>6</v>
      </c>
      <c r="D78" s="69" t="s">
        <v>38</v>
      </c>
      <c r="E78" s="70" t="s">
        <v>14</v>
      </c>
      <c r="F78" s="70" t="s">
        <v>15</v>
      </c>
      <c r="G78" s="69" t="s">
        <v>10</v>
      </c>
      <c r="H78" s="70" t="s">
        <v>128</v>
      </c>
      <c r="I78" s="70"/>
      <c r="J78" s="72"/>
    </row>
    <row r="79" spans="1:10" s="11" customFormat="1" ht="30" customHeight="1" x14ac:dyDescent="0.2">
      <c r="A79" s="68"/>
      <c r="B79" s="69" t="s">
        <v>22</v>
      </c>
      <c r="C79" s="70" t="s">
        <v>6</v>
      </c>
      <c r="D79" s="69" t="s">
        <v>38</v>
      </c>
      <c r="E79" s="70" t="s">
        <v>14</v>
      </c>
      <c r="F79" s="70" t="s">
        <v>15</v>
      </c>
      <c r="G79" s="69" t="s">
        <v>16</v>
      </c>
      <c r="H79" s="70"/>
      <c r="I79" s="70" t="s">
        <v>129</v>
      </c>
      <c r="J79" s="72"/>
    </row>
    <row r="80" spans="1:10" s="11" customFormat="1" ht="120" customHeight="1" x14ac:dyDescent="0.2">
      <c r="A80" s="68"/>
      <c r="B80" s="69" t="s">
        <v>5</v>
      </c>
      <c r="C80" s="70" t="s">
        <v>6</v>
      </c>
      <c r="D80" s="69" t="s">
        <v>7</v>
      </c>
      <c r="E80" s="70" t="s">
        <v>14</v>
      </c>
      <c r="F80" s="70" t="s">
        <v>15</v>
      </c>
      <c r="G80" s="69" t="s">
        <v>16</v>
      </c>
      <c r="H80" s="70"/>
      <c r="I80" s="70" t="s">
        <v>130</v>
      </c>
      <c r="J80" s="72"/>
    </row>
    <row r="81" spans="1:10" s="11" customFormat="1" ht="30" customHeight="1" x14ac:dyDescent="0.2">
      <c r="A81" s="68"/>
      <c r="B81" s="69" t="s">
        <v>5</v>
      </c>
      <c r="C81" s="70" t="s">
        <v>81</v>
      </c>
      <c r="D81" s="69" t="s">
        <v>43</v>
      </c>
      <c r="E81" s="70" t="s">
        <v>14</v>
      </c>
      <c r="F81" s="70" t="s">
        <v>15</v>
      </c>
      <c r="G81" s="69" t="s">
        <v>10</v>
      </c>
      <c r="H81" s="70" t="s">
        <v>131</v>
      </c>
      <c r="I81" s="70"/>
      <c r="J81" s="72"/>
    </row>
    <row r="82" spans="1:10" s="11" customFormat="1" ht="30" customHeight="1" x14ac:dyDescent="0.2">
      <c r="A82" s="68"/>
      <c r="B82" s="69" t="s">
        <v>22</v>
      </c>
      <c r="C82" s="70" t="s">
        <v>12</v>
      </c>
      <c r="D82" s="69" t="s">
        <v>38</v>
      </c>
      <c r="E82" s="70" t="s">
        <v>14</v>
      </c>
      <c r="F82" s="70" t="s">
        <v>15</v>
      </c>
      <c r="G82" s="69" t="s">
        <v>10</v>
      </c>
      <c r="H82" s="70" t="s">
        <v>132</v>
      </c>
      <c r="I82" s="70"/>
      <c r="J82" s="72"/>
    </row>
    <row r="83" spans="1:10" s="11" customFormat="1" ht="30" customHeight="1" x14ac:dyDescent="0.2">
      <c r="A83" s="68"/>
      <c r="B83" s="69" t="s">
        <v>22</v>
      </c>
      <c r="C83" s="70" t="s">
        <v>81</v>
      </c>
      <c r="D83" s="69" t="s">
        <v>7</v>
      </c>
      <c r="E83" s="70" t="s">
        <v>24</v>
      </c>
      <c r="F83" s="70"/>
      <c r="G83" s="69" t="s">
        <v>16</v>
      </c>
      <c r="H83" s="70"/>
      <c r="I83" s="70" t="s">
        <v>133</v>
      </c>
      <c r="J83" s="72"/>
    </row>
    <row r="84" spans="1:10" s="11" customFormat="1" ht="30" customHeight="1" x14ac:dyDescent="0.2">
      <c r="A84" s="68"/>
      <c r="B84" s="69" t="s">
        <v>22</v>
      </c>
      <c r="C84" s="70" t="s">
        <v>81</v>
      </c>
      <c r="D84" s="69" t="s">
        <v>7</v>
      </c>
      <c r="E84" s="70" t="s">
        <v>14</v>
      </c>
      <c r="F84" s="70" t="s">
        <v>15</v>
      </c>
      <c r="G84" s="69" t="s">
        <v>16</v>
      </c>
      <c r="H84" s="70"/>
      <c r="I84" s="70" t="s">
        <v>134</v>
      </c>
      <c r="J84" s="72"/>
    </row>
    <row r="85" spans="1:10" s="11" customFormat="1" ht="30" customHeight="1" x14ac:dyDescent="0.2">
      <c r="A85" s="68"/>
      <c r="B85" s="69" t="s">
        <v>22</v>
      </c>
      <c r="C85" s="70" t="s">
        <v>6</v>
      </c>
      <c r="D85" s="69" t="s">
        <v>7</v>
      </c>
      <c r="E85" s="70" t="s">
        <v>8</v>
      </c>
      <c r="F85" s="70" t="s">
        <v>9</v>
      </c>
      <c r="G85" s="69" t="s">
        <v>16</v>
      </c>
      <c r="H85" s="70"/>
      <c r="I85" s="70" t="s">
        <v>135</v>
      </c>
      <c r="J85" s="72"/>
    </row>
    <row r="86" spans="1:10" s="11" customFormat="1" ht="50.1" customHeight="1" x14ac:dyDescent="0.2">
      <c r="A86" s="68"/>
      <c r="B86" s="69" t="s">
        <v>22</v>
      </c>
      <c r="C86" s="70" t="s">
        <v>28</v>
      </c>
      <c r="D86" s="69" t="s">
        <v>7</v>
      </c>
      <c r="E86" s="70" t="s">
        <v>8</v>
      </c>
      <c r="F86" s="70" t="s">
        <v>9</v>
      </c>
      <c r="G86" s="69" t="s">
        <v>16</v>
      </c>
      <c r="H86" s="70"/>
      <c r="I86" s="70" t="s">
        <v>136</v>
      </c>
      <c r="J86" s="72"/>
    </row>
    <row r="87" spans="1:10" s="11" customFormat="1" ht="50.1" customHeight="1" x14ac:dyDescent="0.2">
      <c r="A87" s="68"/>
      <c r="B87" s="69" t="s">
        <v>22</v>
      </c>
      <c r="C87" s="70" t="s">
        <v>28</v>
      </c>
      <c r="D87" s="69" t="s">
        <v>38</v>
      </c>
      <c r="E87" s="70" t="s">
        <v>213</v>
      </c>
      <c r="F87" s="70" t="s">
        <v>36</v>
      </c>
      <c r="G87" s="69" t="s">
        <v>16</v>
      </c>
      <c r="H87" s="70"/>
      <c r="I87" s="70" t="s">
        <v>137</v>
      </c>
      <c r="J87" s="72"/>
    </row>
    <row r="88" spans="1:10" s="11" customFormat="1" ht="30" customHeight="1" x14ac:dyDescent="0.2">
      <c r="A88" s="68"/>
      <c r="B88" s="69" t="s">
        <v>22</v>
      </c>
      <c r="C88" s="70" t="s">
        <v>28</v>
      </c>
      <c r="D88" s="69" t="s">
        <v>7</v>
      </c>
      <c r="E88" s="70" t="s">
        <v>213</v>
      </c>
      <c r="F88" s="70" t="s">
        <v>36</v>
      </c>
      <c r="G88" s="69" t="s">
        <v>10</v>
      </c>
      <c r="H88" s="70" t="s">
        <v>138</v>
      </c>
      <c r="I88" s="70" t="s">
        <v>48</v>
      </c>
      <c r="J88" s="72"/>
    </row>
    <row r="89" spans="1:10" s="11" customFormat="1" ht="30" customHeight="1" x14ac:dyDescent="0.2">
      <c r="A89" s="68"/>
      <c r="B89" s="69" t="s">
        <v>22</v>
      </c>
      <c r="C89" s="70" t="s">
        <v>12</v>
      </c>
      <c r="D89" s="69" t="s">
        <v>29</v>
      </c>
      <c r="E89" s="70" t="s">
        <v>24</v>
      </c>
      <c r="F89" s="70"/>
      <c r="G89" s="69" t="s">
        <v>16</v>
      </c>
      <c r="H89" s="70"/>
      <c r="I89" s="70" t="s">
        <v>139</v>
      </c>
      <c r="J89" s="72"/>
    </row>
    <row r="90" spans="1:10" s="11" customFormat="1" ht="30" customHeight="1" x14ac:dyDescent="0.2">
      <c r="A90" s="68"/>
      <c r="B90" s="69" t="s">
        <v>22</v>
      </c>
      <c r="C90" s="70" t="s">
        <v>81</v>
      </c>
      <c r="D90" s="69" t="s">
        <v>7</v>
      </c>
      <c r="E90" s="70" t="s">
        <v>213</v>
      </c>
      <c r="F90" s="70" t="s">
        <v>36</v>
      </c>
      <c r="G90" s="69" t="s">
        <v>16</v>
      </c>
      <c r="H90" s="70"/>
      <c r="I90" s="70" t="s">
        <v>140</v>
      </c>
      <c r="J90" s="72"/>
    </row>
    <row r="91" spans="1:10" s="11" customFormat="1" ht="30" customHeight="1" x14ac:dyDescent="0.2">
      <c r="A91" s="68"/>
      <c r="B91" s="69" t="s">
        <v>22</v>
      </c>
      <c r="C91" s="70" t="s">
        <v>28</v>
      </c>
      <c r="D91" s="69" t="s">
        <v>7</v>
      </c>
      <c r="E91" s="70" t="s">
        <v>14</v>
      </c>
      <c r="F91" s="70" t="s">
        <v>55</v>
      </c>
      <c r="G91" s="69" t="s">
        <v>10</v>
      </c>
      <c r="H91" s="70" t="s">
        <v>141</v>
      </c>
      <c r="I91" s="70" t="s">
        <v>48</v>
      </c>
      <c r="J91" s="72"/>
    </row>
    <row r="92" spans="1:10" s="11" customFormat="1" ht="30" customHeight="1" x14ac:dyDescent="0.2">
      <c r="A92" s="68"/>
      <c r="B92" s="69" t="s">
        <v>22</v>
      </c>
      <c r="C92" s="70" t="s">
        <v>12</v>
      </c>
      <c r="D92" s="69" t="s">
        <v>23</v>
      </c>
      <c r="E92" s="70" t="s">
        <v>14</v>
      </c>
      <c r="F92" s="70" t="s">
        <v>15</v>
      </c>
      <c r="G92" s="69" t="s">
        <v>16</v>
      </c>
      <c r="H92" s="70"/>
      <c r="I92" s="70" t="s">
        <v>142</v>
      </c>
      <c r="J92" s="72"/>
    </row>
    <row r="93" spans="1:10" s="11" customFormat="1" ht="30" customHeight="1" x14ac:dyDescent="0.2">
      <c r="A93" s="68"/>
      <c r="B93" s="69" t="s">
        <v>22</v>
      </c>
      <c r="C93" s="70" t="s">
        <v>81</v>
      </c>
      <c r="D93" s="69" t="s">
        <v>7</v>
      </c>
      <c r="E93" s="70" t="s">
        <v>213</v>
      </c>
      <c r="F93" s="70" t="s">
        <v>36</v>
      </c>
      <c r="G93" s="69" t="s">
        <v>16</v>
      </c>
      <c r="H93" s="70"/>
      <c r="I93" s="70" t="s">
        <v>143</v>
      </c>
      <c r="J93" s="72"/>
    </row>
    <row r="94" spans="1:10" ht="30" customHeight="1" x14ac:dyDescent="0.2">
      <c r="A94" s="68"/>
      <c r="B94" s="69" t="s">
        <v>5</v>
      </c>
      <c r="C94" s="70" t="s">
        <v>6</v>
      </c>
      <c r="D94" s="69" t="s">
        <v>7</v>
      </c>
      <c r="E94" s="70" t="s">
        <v>24</v>
      </c>
      <c r="F94" s="70"/>
      <c r="G94" s="69" t="s">
        <v>16</v>
      </c>
      <c r="H94" s="70"/>
      <c r="I94" s="70" t="s">
        <v>144</v>
      </c>
      <c r="J94" s="72"/>
    </row>
    <row r="95" spans="1:10" ht="30" customHeight="1" x14ac:dyDescent="0.2">
      <c r="A95" s="68"/>
      <c r="B95" s="69" t="s">
        <v>22</v>
      </c>
      <c r="C95" s="70" t="s">
        <v>28</v>
      </c>
      <c r="D95" s="69" t="s">
        <v>7</v>
      </c>
      <c r="E95" s="70" t="s">
        <v>8</v>
      </c>
      <c r="F95" s="70" t="s">
        <v>9</v>
      </c>
      <c r="G95" s="69" t="s">
        <v>16</v>
      </c>
      <c r="H95" s="70"/>
      <c r="I95" s="70" t="s">
        <v>145</v>
      </c>
      <c r="J95" s="72"/>
    </row>
    <row r="96" spans="1:10" ht="30" customHeight="1" x14ac:dyDescent="0.2">
      <c r="A96" s="68"/>
      <c r="B96" s="69" t="s">
        <v>5</v>
      </c>
      <c r="C96" s="70" t="s">
        <v>6</v>
      </c>
      <c r="D96" s="69" t="s">
        <v>90</v>
      </c>
      <c r="E96" s="70" t="s">
        <v>14</v>
      </c>
      <c r="F96" s="70" t="s">
        <v>15</v>
      </c>
      <c r="G96" s="69" t="s">
        <v>16</v>
      </c>
      <c r="H96" s="70"/>
      <c r="I96" s="70" t="s">
        <v>146</v>
      </c>
      <c r="J96" s="72"/>
    </row>
    <row r="97" spans="1:10" ht="30" customHeight="1" x14ac:dyDescent="0.2">
      <c r="A97" s="68"/>
      <c r="B97" s="69" t="s">
        <v>5</v>
      </c>
      <c r="C97" s="70" t="s">
        <v>6</v>
      </c>
      <c r="D97" s="69" t="s">
        <v>7</v>
      </c>
      <c r="E97" s="70" t="s">
        <v>24</v>
      </c>
      <c r="F97" s="70"/>
      <c r="G97" s="69" t="s">
        <v>16</v>
      </c>
      <c r="H97" s="70"/>
      <c r="I97" s="70" t="s">
        <v>147</v>
      </c>
      <c r="J97" s="72"/>
    </row>
    <row r="98" spans="1:10" ht="30" customHeight="1" x14ac:dyDescent="0.2">
      <c r="A98" s="68"/>
      <c r="B98" s="69" t="s">
        <v>22</v>
      </c>
      <c r="C98" s="70" t="s">
        <v>6</v>
      </c>
      <c r="D98" s="69" t="s">
        <v>7</v>
      </c>
      <c r="E98" s="70" t="s">
        <v>213</v>
      </c>
      <c r="F98" s="70" t="s">
        <v>36</v>
      </c>
      <c r="G98" s="69" t="s">
        <v>16</v>
      </c>
      <c r="H98" s="70"/>
      <c r="I98" s="70" t="s">
        <v>148</v>
      </c>
      <c r="J98" s="72"/>
    </row>
    <row r="99" spans="1:10" ht="30" customHeight="1" x14ac:dyDescent="0.2">
      <c r="A99" s="68"/>
      <c r="B99" s="69" t="s">
        <v>22</v>
      </c>
      <c r="C99" s="70" t="s">
        <v>81</v>
      </c>
      <c r="D99" s="69" t="s">
        <v>38</v>
      </c>
      <c r="E99" s="70" t="s">
        <v>213</v>
      </c>
      <c r="F99" s="70" t="s">
        <v>36</v>
      </c>
      <c r="G99" s="69" t="s">
        <v>10</v>
      </c>
      <c r="H99" s="70" t="s">
        <v>149</v>
      </c>
      <c r="I99" s="70"/>
      <c r="J99" s="72"/>
    </row>
    <row r="100" spans="1:10" ht="30" customHeight="1" x14ac:dyDescent="0.2">
      <c r="A100" s="68"/>
      <c r="B100" s="69" t="s">
        <v>22</v>
      </c>
      <c r="C100" s="70" t="s">
        <v>28</v>
      </c>
      <c r="D100" s="69" t="s">
        <v>29</v>
      </c>
      <c r="E100" s="70" t="s">
        <v>24</v>
      </c>
      <c r="F100" s="70"/>
      <c r="G100" s="69" t="s">
        <v>16</v>
      </c>
      <c r="H100" s="70"/>
      <c r="I100" s="70" t="s">
        <v>150</v>
      </c>
      <c r="J100" s="72"/>
    </row>
    <row r="101" spans="1:10" ht="30" customHeight="1" x14ac:dyDescent="0.2">
      <c r="A101" s="68"/>
      <c r="B101" s="69" t="s">
        <v>22</v>
      </c>
      <c r="C101" s="70" t="s">
        <v>28</v>
      </c>
      <c r="D101" s="69" t="s">
        <v>151</v>
      </c>
      <c r="E101" s="70" t="s">
        <v>213</v>
      </c>
      <c r="F101" s="70" t="s">
        <v>36</v>
      </c>
      <c r="G101" s="69" t="s">
        <v>16</v>
      </c>
      <c r="H101" s="70"/>
      <c r="I101" s="70" t="s">
        <v>152</v>
      </c>
      <c r="J101" s="72"/>
    </row>
    <row r="102" spans="1:10" ht="30" customHeight="1" x14ac:dyDescent="0.2">
      <c r="A102" s="68"/>
      <c r="B102" s="69" t="s">
        <v>22</v>
      </c>
      <c r="C102" s="70" t="s">
        <v>6</v>
      </c>
      <c r="D102" s="69" t="s">
        <v>29</v>
      </c>
      <c r="E102" s="70" t="s">
        <v>14</v>
      </c>
      <c r="F102" s="70" t="s">
        <v>15</v>
      </c>
      <c r="G102" s="69" t="s">
        <v>16</v>
      </c>
      <c r="H102" s="70"/>
      <c r="I102" s="70" t="s">
        <v>153</v>
      </c>
      <c r="J102" s="72"/>
    </row>
    <row r="103" spans="1:10" ht="30" customHeight="1" x14ac:dyDescent="0.2">
      <c r="A103" s="68"/>
      <c r="B103" s="69" t="s">
        <v>5</v>
      </c>
      <c r="C103" s="70" t="s">
        <v>12</v>
      </c>
      <c r="D103" s="69" t="s">
        <v>7</v>
      </c>
      <c r="E103" s="70" t="s">
        <v>24</v>
      </c>
      <c r="F103" s="70"/>
      <c r="G103" s="69" t="s">
        <v>10</v>
      </c>
      <c r="H103" s="70" t="s">
        <v>154</v>
      </c>
      <c r="I103" s="70"/>
      <c r="J103" s="72"/>
    </row>
    <row r="104" spans="1:10" ht="30" customHeight="1" x14ac:dyDescent="0.2">
      <c r="A104" s="68"/>
      <c r="B104" s="69" t="s">
        <v>22</v>
      </c>
      <c r="C104" s="70" t="s">
        <v>28</v>
      </c>
      <c r="D104" s="69" t="s">
        <v>29</v>
      </c>
      <c r="E104" s="70" t="s">
        <v>14</v>
      </c>
      <c r="F104" s="70" t="s">
        <v>55</v>
      </c>
      <c r="G104" s="69" t="s">
        <v>16</v>
      </c>
      <c r="H104" s="70"/>
      <c r="I104" s="70" t="s">
        <v>155</v>
      </c>
      <c r="J104" s="72"/>
    </row>
    <row r="105" spans="1:10" ht="30" customHeight="1" x14ac:dyDescent="0.2">
      <c r="A105" s="68"/>
      <c r="B105" s="69" t="s">
        <v>5</v>
      </c>
      <c r="C105" s="70" t="s">
        <v>6</v>
      </c>
      <c r="D105" s="69" t="s">
        <v>90</v>
      </c>
      <c r="E105" s="70" t="s">
        <v>14</v>
      </c>
      <c r="F105" s="70" t="s">
        <v>15</v>
      </c>
      <c r="G105" s="69" t="s">
        <v>16</v>
      </c>
      <c r="H105" s="70"/>
      <c r="I105" s="70" t="s">
        <v>156</v>
      </c>
      <c r="J105" s="72"/>
    </row>
    <row r="106" spans="1:10" ht="30" customHeight="1" x14ac:dyDescent="0.2">
      <c r="A106" s="68"/>
      <c r="B106" s="69" t="s">
        <v>22</v>
      </c>
      <c r="C106" s="70" t="s">
        <v>28</v>
      </c>
      <c r="D106" s="69" t="s">
        <v>90</v>
      </c>
      <c r="E106" s="70" t="s">
        <v>213</v>
      </c>
      <c r="F106" s="70" t="s">
        <v>36</v>
      </c>
      <c r="G106" s="69" t="s">
        <v>16</v>
      </c>
      <c r="H106" s="70"/>
      <c r="I106" s="70" t="s">
        <v>157</v>
      </c>
      <c r="J106" s="72"/>
    </row>
    <row r="107" spans="1:10" ht="30" customHeight="1" x14ac:dyDescent="0.2">
      <c r="A107" s="68"/>
      <c r="B107" s="69" t="s">
        <v>5</v>
      </c>
      <c r="C107" s="70" t="s">
        <v>28</v>
      </c>
      <c r="D107" s="69" t="s">
        <v>7</v>
      </c>
      <c r="E107" s="70" t="s">
        <v>24</v>
      </c>
      <c r="F107" s="70"/>
      <c r="G107" s="69" t="s">
        <v>16</v>
      </c>
      <c r="H107" s="70"/>
      <c r="I107" s="70" t="s">
        <v>158</v>
      </c>
      <c r="J107" s="72"/>
    </row>
    <row r="108" spans="1:10" ht="30" customHeight="1" x14ac:dyDescent="0.2">
      <c r="A108" s="68"/>
      <c r="B108" s="69" t="s">
        <v>5</v>
      </c>
      <c r="C108" s="70" t="s">
        <v>28</v>
      </c>
      <c r="D108" s="69" t="s">
        <v>29</v>
      </c>
      <c r="E108" s="70" t="s">
        <v>14</v>
      </c>
      <c r="F108" s="70" t="s">
        <v>36</v>
      </c>
      <c r="G108" s="69" t="s">
        <v>16</v>
      </c>
      <c r="H108" s="70"/>
      <c r="I108" s="70"/>
      <c r="J108" s="72"/>
    </row>
    <row r="109" spans="1:10" ht="30" customHeight="1" x14ac:dyDescent="0.2">
      <c r="A109" s="68"/>
      <c r="B109" s="69" t="s">
        <v>22</v>
      </c>
      <c r="C109" s="70" t="s">
        <v>6</v>
      </c>
      <c r="D109" s="69" t="s">
        <v>7</v>
      </c>
      <c r="E109" s="70" t="s">
        <v>24</v>
      </c>
      <c r="F109" s="70"/>
      <c r="G109" s="69" t="s">
        <v>16</v>
      </c>
      <c r="H109" s="70"/>
      <c r="I109" s="70" t="s">
        <v>159</v>
      </c>
      <c r="J109" s="72"/>
    </row>
    <row r="110" spans="1:10" ht="30" customHeight="1" x14ac:dyDescent="0.2">
      <c r="A110" s="68"/>
      <c r="B110" s="69" t="s">
        <v>22</v>
      </c>
      <c r="C110" s="70" t="s">
        <v>6</v>
      </c>
      <c r="D110" s="69" t="s">
        <v>29</v>
      </c>
      <c r="E110" s="70" t="s">
        <v>14</v>
      </c>
      <c r="F110" s="70" t="s">
        <v>55</v>
      </c>
      <c r="G110" s="69" t="s">
        <v>10</v>
      </c>
      <c r="H110" s="70" t="s">
        <v>138</v>
      </c>
      <c r="I110" s="70"/>
      <c r="J110" s="72"/>
    </row>
    <row r="111" spans="1:10" ht="30" customHeight="1" x14ac:dyDescent="0.2">
      <c r="A111" s="68"/>
      <c r="B111" s="69" t="s">
        <v>22</v>
      </c>
      <c r="C111" s="70" t="s">
        <v>28</v>
      </c>
      <c r="D111" s="69" t="s">
        <v>160</v>
      </c>
      <c r="E111" s="70" t="s">
        <v>8</v>
      </c>
      <c r="F111" s="70" t="s">
        <v>9</v>
      </c>
      <c r="G111" s="69" t="s">
        <v>16</v>
      </c>
      <c r="H111" s="70"/>
      <c r="I111" s="70" t="s">
        <v>161</v>
      </c>
      <c r="J111" s="72"/>
    </row>
    <row r="112" spans="1:10" ht="30" customHeight="1" x14ac:dyDescent="0.2">
      <c r="A112" s="68"/>
      <c r="B112" s="69" t="s">
        <v>22</v>
      </c>
      <c r="C112" s="70" t="s">
        <v>28</v>
      </c>
      <c r="D112" s="69" t="s">
        <v>7</v>
      </c>
      <c r="E112" s="70" t="s">
        <v>8</v>
      </c>
      <c r="F112" s="70" t="s">
        <v>36</v>
      </c>
      <c r="G112" s="69" t="s">
        <v>16</v>
      </c>
      <c r="H112" s="70"/>
      <c r="I112" s="70" t="s">
        <v>162</v>
      </c>
      <c r="J112" s="72"/>
    </row>
    <row r="113" spans="1:10" ht="30" customHeight="1" x14ac:dyDescent="0.2">
      <c r="A113" s="68"/>
      <c r="B113" s="69" t="s">
        <v>22</v>
      </c>
      <c r="C113" s="70" t="s">
        <v>6</v>
      </c>
      <c r="D113" s="69" t="s">
        <v>90</v>
      </c>
      <c r="E113" s="70" t="s">
        <v>14</v>
      </c>
      <c r="F113" s="70" t="s">
        <v>15</v>
      </c>
      <c r="G113" s="69" t="s">
        <v>16</v>
      </c>
      <c r="H113" s="70"/>
      <c r="I113" s="70" t="s">
        <v>163</v>
      </c>
      <c r="J113" s="72"/>
    </row>
    <row r="114" spans="1:10" ht="30" customHeight="1" x14ac:dyDescent="0.2">
      <c r="A114" s="68"/>
      <c r="B114" s="69" t="s">
        <v>22</v>
      </c>
      <c r="C114" s="70" t="s">
        <v>20</v>
      </c>
      <c r="D114" s="69" t="s">
        <v>90</v>
      </c>
      <c r="E114" s="70" t="s">
        <v>8</v>
      </c>
      <c r="F114" s="70" t="s">
        <v>9</v>
      </c>
      <c r="G114" s="69" t="s">
        <v>16</v>
      </c>
      <c r="H114" s="70"/>
      <c r="I114" s="70" t="s">
        <v>164</v>
      </c>
      <c r="J114" s="72"/>
    </row>
    <row r="115" spans="1:10" ht="30" customHeight="1" x14ac:dyDescent="0.2">
      <c r="A115" s="68"/>
      <c r="B115" s="69" t="s">
        <v>22</v>
      </c>
      <c r="C115" s="70" t="s">
        <v>28</v>
      </c>
      <c r="D115" s="69" t="s">
        <v>90</v>
      </c>
      <c r="E115" s="70" t="s">
        <v>24</v>
      </c>
      <c r="F115" s="70"/>
      <c r="G115" s="69" t="s">
        <v>16</v>
      </c>
      <c r="H115" s="70"/>
      <c r="I115" s="70" t="s">
        <v>165</v>
      </c>
      <c r="J115" s="72"/>
    </row>
    <row r="116" spans="1:10" ht="30" customHeight="1" x14ac:dyDescent="0.2">
      <c r="A116" s="68"/>
      <c r="B116" s="69" t="s">
        <v>22</v>
      </c>
      <c r="C116" s="70" t="s">
        <v>12</v>
      </c>
      <c r="D116" s="69" t="s">
        <v>29</v>
      </c>
      <c r="E116" s="70" t="s">
        <v>14</v>
      </c>
      <c r="F116" s="70" t="s">
        <v>15</v>
      </c>
      <c r="G116" s="69" t="s">
        <v>16</v>
      </c>
      <c r="H116" s="70"/>
      <c r="I116" s="70" t="s">
        <v>166</v>
      </c>
      <c r="J116" s="72"/>
    </row>
    <row r="117" spans="1:10" ht="30" customHeight="1" x14ac:dyDescent="0.2">
      <c r="A117" s="68"/>
      <c r="B117" s="69" t="s">
        <v>22</v>
      </c>
      <c r="C117" s="70" t="s">
        <v>28</v>
      </c>
      <c r="D117" s="69" t="s">
        <v>90</v>
      </c>
      <c r="E117" s="70" t="s">
        <v>24</v>
      </c>
      <c r="F117" s="70"/>
      <c r="G117" s="69" t="s">
        <v>16</v>
      </c>
      <c r="H117" s="70"/>
      <c r="I117" s="70" t="s">
        <v>167</v>
      </c>
      <c r="J117" s="72"/>
    </row>
    <row r="118" spans="1:10" ht="30" customHeight="1" x14ac:dyDescent="0.2">
      <c r="A118" s="68"/>
      <c r="B118" s="69" t="s">
        <v>22</v>
      </c>
      <c r="C118" s="70" t="s">
        <v>6</v>
      </c>
      <c r="D118" s="69" t="s">
        <v>38</v>
      </c>
      <c r="E118" s="70" t="s">
        <v>14</v>
      </c>
      <c r="F118" s="70" t="s">
        <v>9</v>
      </c>
      <c r="G118" s="69" t="s">
        <v>16</v>
      </c>
      <c r="H118" s="70"/>
      <c r="I118" s="70" t="s">
        <v>168</v>
      </c>
      <c r="J118" s="72"/>
    </row>
    <row r="119" spans="1:10" ht="30" customHeight="1" x14ac:dyDescent="0.2">
      <c r="A119" s="68"/>
      <c r="B119" s="69" t="s">
        <v>22</v>
      </c>
      <c r="C119" s="70" t="s">
        <v>6</v>
      </c>
      <c r="D119" s="69" t="s">
        <v>29</v>
      </c>
      <c r="E119" s="70" t="s">
        <v>8</v>
      </c>
      <c r="F119" s="70" t="s">
        <v>9</v>
      </c>
      <c r="G119" s="69" t="s">
        <v>10</v>
      </c>
      <c r="H119" s="70" t="s">
        <v>169</v>
      </c>
      <c r="I119" s="70"/>
      <c r="J119" s="72"/>
    </row>
    <row r="120" spans="1:10" ht="30" customHeight="1" x14ac:dyDescent="0.2">
      <c r="A120" s="68"/>
      <c r="B120" s="69" t="s">
        <v>22</v>
      </c>
      <c r="C120" s="70" t="s">
        <v>28</v>
      </c>
      <c r="D120" s="69" t="s">
        <v>7</v>
      </c>
      <c r="E120" s="70" t="s">
        <v>14</v>
      </c>
      <c r="F120" s="70" t="s">
        <v>55</v>
      </c>
      <c r="G120" s="69" t="s">
        <v>10</v>
      </c>
      <c r="H120" s="70" t="s">
        <v>170</v>
      </c>
      <c r="I120" s="70"/>
      <c r="J120" s="72"/>
    </row>
    <row r="121" spans="1:10" ht="30" customHeight="1" x14ac:dyDescent="0.2">
      <c r="A121" s="68"/>
      <c r="B121" s="69" t="s">
        <v>22</v>
      </c>
      <c r="C121" s="70" t="s">
        <v>12</v>
      </c>
      <c r="D121" s="69" t="s">
        <v>35</v>
      </c>
      <c r="E121" s="70" t="s">
        <v>8</v>
      </c>
      <c r="F121" s="70" t="s">
        <v>9</v>
      </c>
      <c r="G121" s="69" t="s">
        <v>10</v>
      </c>
      <c r="H121" s="70" t="s">
        <v>132</v>
      </c>
      <c r="I121" s="70"/>
      <c r="J121" s="72"/>
    </row>
    <row r="122" spans="1:10" ht="30" customHeight="1" x14ac:dyDescent="0.2">
      <c r="A122" s="68"/>
      <c r="B122" s="69" t="s">
        <v>22</v>
      </c>
      <c r="C122" s="70" t="s">
        <v>28</v>
      </c>
      <c r="D122" s="69" t="s">
        <v>7</v>
      </c>
      <c r="E122" s="70" t="s">
        <v>14</v>
      </c>
      <c r="F122" s="70" t="s">
        <v>15</v>
      </c>
      <c r="G122" s="69" t="s">
        <v>16</v>
      </c>
      <c r="H122" s="70"/>
      <c r="I122" s="70" t="s">
        <v>171</v>
      </c>
      <c r="J122" s="72"/>
    </row>
    <row r="123" spans="1:10" ht="30" customHeight="1" x14ac:dyDescent="0.2">
      <c r="A123" s="68"/>
      <c r="B123" s="69" t="s">
        <v>22</v>
      </c>
      <c r="C123" s="70" t="s">
        <v>81</v>
      </c>
      <c r="D123" s="69" t="s">
        <v>7</v>
      </c>
      <c r="E123" s="70" t="s">
        <v>14</v>
      </c>
      <c r="F123" s="70" t="s">
        <v>15</v>
      </c>
      <c r="G123" s="69" t="s">
        <v>16</v>
      </c>
      <c r="H123" s="70"/>
      <c r="I123" s="70" t="s">
        <v>172</v>
      </c>
      <c r="J123" s="72"/>
    </row>
    <row r="124" spans="1:10" ht="30" customHeight="1" x14ac:dyDescent="0.2">
      <c r="A124" s="68"/>
      <c r="B124" s="69" t="s">
        <v>22</v>
      </c>
      <c r="C124" s="70" t="s">
        <v>28</v>
      </c>
      <c r="D124" s="69" t="s">
        <v>13</v>
      </c>
      <c r="E124" s="70" t="s">
        <v>14</v>
      </c>
      <c r="F124" s="70" t="s">
        <v>55</v>
      </c>
      <c r="G124" s="69" t="s">
        <v>16</v>
      </c>
      <c r="H124" s="70"/>
      <c r="I124" s="70" t="s">
        <v>173</v>
      </c>
      <c r="J124" s="72"/>
    </row>
    <row r="125" spans="1:10" ht="30" customHeight="1" x14ac:dyDescent="0.2">
      <c r="A125" s="68"/>
      <c r="B125" s="69" t="s">
        <v>5</v>
      </c>
      <c r="C125" s="70" t="s">
        <v>28</v>
      </c>
      <c r="D125" s="69" t="s">
        <v>13</v>
      </c>
      <c r="E125" s="70" t="s">
        <v>14</v>
      </c>
      <c r="F125" s="70" t="s">
        <v>55</v>
      </c>
      <c r="G125" s="69" t="s">
        <v>16</v>
      </c>
      <c r="H125" s="70"/>
      <c r="I125" s="70" t="s">
        <v>174</v>
      </c>
      <c r="J125" s="72"/>
    </row>
    <row r="126" spans="1:10" ht="30" customHeight="1" x14ac:dyDescent="0.2">
      <c r="A126" s="68"/>
      <c r="B126" s="69" t="s">
        <v>5</v>
      </c>
      <c r="C126" s="70" t="s">
        <v>6</v>
      </c>
      <c r="D126" s="69" t="s">
        <v>7</v>
      </c>
      <c r="E126" s="70" t="s">
        <v>8</v>
      </c>
      <c r="F126" s="70" t="s">
        <v>9</v>
      </c>
      <c r="G126" s="69" t="s">
        <v>10</v>
      </c>
      <c r="H126" s="70" t="s">
        <v>175</v>
      </c>
      <c r="I126" s="70" t="s">
        <v>48</v>
      </c>
      <c r="J126" s="72"/>
    </row>
    <row r="127" spans="1:10" ht="30" customHeight="1" x14ac:dyDescent="0.2">
      <c r="A127" s="68"/>
      <c r="B127" s="69" t="s">
        <v>22</v>
      </c>
      <c r="C127" s="70" t="s">
        <v>28</v>
      </c>
      <c r="D127" s="69" t="s">
        <v>90</v>
      </c>
      <c r="E127" s="70" t="s">
        <v>24</v>
      </c>
      <c r="F127" s="70"/>
      <c r="G127" s="69" t="s">
        <v>16</v>
      </c>
      <c r="H127" s="70"/>
      <c r="I127" s="70" t="s">
        <v>176</v>
      </c>
      <c r="J127" s="72"/>
    </row>
    <row r="128" spans="1:10" ht="30" customHeight="1" x14ac:dyDescent="0.2">
      <c r="A128" s="68"/>
      <c r="B128" s="69" t="s">
        <v>22</v>
      </c>
      <c r="C128" s="70" t="s">
        <v>6</v>
      </c>
      <c r="D128" s="69" t="s">
        <v>90</v>
      </c>
      <c r="E128" s="70" t="s">
        <v>8</v>
      </c>
      <c r="F128" s="70" t="s">
        <v>9</v>
      </c>
      <c r="G128" s="69" t="s">
        <v>16</v>
      </c>
      <c r="H128" s="70"/>
      <c r="I128" s="70" t="s">
        <v>177</v>
      </c>
      <c r="J128" s="72"/>
    </row>
    <row r="129" spans="1:10" ht="30" customHeight="1" x14ac:dyDescent="0.2">
      <c r="A129" s="68"/>
      <c r="B129" s="69" t="s">
        <v>22</v>
      </c>
      <c r="C129" s="70" t="s">
        <v>81</v>
      </c>
      <c r="D129" s="69" t="s">
        <v>7</v>
      </c>
      <c r="E129" s="70" t="s">
        <v>14</v>
      </c>
      <c r="F129" s="70" t="s">
        <v>9</v>
      </c>
      <c r="G129" s="69" t="s">
        <v>16</v>
      </c>
      <c r="H129" s="70"/>
      <c r="I129" s="70" t="s">
        <v>178</v>
      </c>
      <c r="J129" s="72"/>
    </row>
    <row r="130" spans="1:10" ht="30" customHeight="1" x14ac:dyDescent="0.2">
      <c r="A130" s="68"/>
      <c r="B130" s="69" t="s">
        <v>5</v>
      </c>
      <c r="C130" s="70" t="s">
        <v>6</v>
      </c>
      <c r="D130" s="69" t="s">
        <v>90</v>
      </c>
      <c r="E130" s="70" t="s">
        <v>24</v>
      </c>
      <c r="F130" s="70"/>
      <c r="G130" s="69" t="s">
        <v>16</v>
      </c>
      <c r="H130" s="70"/>
      <c r="I130" s="70" t="s">
        <v>179</v>
      </c>
      <c r="J130" s="72"/>
    </row>
    <row r="131" spans="1:10" ht="30" customHeight="1" x14ac:dyDescent="0.2">
      <c r="A131" s="68"/>
      <c r="B131" s="69" t="s">
        <v>22</v>
      </c>
      <c r="C131" s="70" t="s">
        <v>6</v>
      </c>
      <c r="D131" s="69" t="s">
        <v>38</v>
      </c>
      <c r="E131" s="70" t="s">
        <v>24</v>
      </c>
      <c r="F131" s="70"/>
      <c r="G131" s="69" t="s">
        <v>16</v>
      </c>
      <c r="H131" s="70"/>
      <c r="I131" s="70" t="s">
        <v>180</v>
      </c>
      <c r="J131" s="72"/>
    </row>
    <row r="132" spans="1:10" ht="30" customHeight="1" x14ac:dyDescent="0.2">
      <c r="A132" s="68"/>
      <c r="B132" s="69" t="s">
        <v>5</v>
      </c>
      <c r="C132" s="70" t="s">
        <v>12</v>
      </c>
      <c r="D132" s="69" t="s">
        <v>7</v>
      </c>
      <c r="E132" s="70" t="s">
        <v>14</v>
      </c>
      <c r="F132" s="70" t="s">
        <v>15</v>
      </c>
      <c r="G132" s="69" t="s">
        <v>16</v>
      </c>
      <c r="H132" s="70"/>
      <c r="I132" s="70" t="s">
        <v>181</v>
      </c>
      <c r="J132" s="72"/>
    </row>
    <row r="133" spans="1:10" ht="30" customHeight="1" x14ac:dyDescent="0.2">
      <c r="A133" s="68"/>
      <c r="B133" s="69" t="s">
        <v>22</v>
      </c>
      <c r="C133" s="70" t="s">
        <v>28</v>
      </c>
      <c r="D133" s="69" t="s">
        <v>7</v>
      </c>
      <c r="E133" s="70" t="s">
        <v>14</v>
      </c>
      <c r="F133" s="70" t="s">
        <v>9</v>
      </c>
      <c r="G133" s="69" t="s">
        <v>16</v>
      </c>
      <c r="H133" s="70"/>
      <c r="I133" s="70" t="s">
        <v>182</v>
      </c>
      <c r="J133" s="72"/>
    </row>
    <row r="134" spans="1:10" ht="30" customHeight="1" x14ac:dyDescent="0.2">
      <c r="A134" s="68"/>
      <c r="B134" s="69" t="s">
        <v>22</v>
      </c>
      <c r="C134" s="70" t="s">
        <v>6</v>
      </c>
      <c r="D134" s="69" t="s">
        <v>90</v>
      </c>
      <c r="E134" s="70" t="s">
        <v>14</v>
      </c>
      <c r="F134" s="70" t="s">
        <v>15</v>
      </c>
      <c r="G134" s="69" t="s">
        <v>16</v>
      </c>
      <c r="H134" s="70"/>
      <c r="I134" s="70" t="s">
        <v>183</v>
      </c>
      <c r="J134" s="72"/>
    </row>
    <row r="135" spans="1:10" ht="30" customHeight="1" x14ac:dyDescent="0.2">
      <c r="A135" s="68"/>
      <c r="B135" s="69" t="s">
        <v>5</v>
      </c>
      <c r="C135" s="70" t="s">
        <v>12</v>
      </c>
      <c r="D135" s="69" t="s">
        <v>90</v>
      </c>
      <c r="E135" s="70" t="s">
        <v>14</v>
      </c>
      <c r="F135" s="70" t="s">
        <v>15</v>
      </c>
      <c r="G135" s="69" t="s">
        <v>16</v>
      </c>
      <c r="H135" s="70"/>
      <c r="I135" s="70" t="s">
        <v>184</v>
      </c>
      <c r="J135" s="72"/>
    </row>
    <row r="136" spans="1:10" ht="30" customHeight="1" x14ac:dyDescent="0.2">
      <c r="A136" s="68"/>
      <c r="B136" s="69" t="s">
        <v>5</v>
      </c>
      <c r="C136" s="70" t="s">
        <v>6</v>
      </c>
      <c r="D136" s="69" t="s">
        <v>90</v>
      </c>
      <c r="E136" s="70" t="s">
        <v>24</v>
      </c>
      <c r="F136" s="70"/>
      <c r="G136" s="69" t="s">
        <v>10</v>
      </c>
      <c r="H136" s="70" t="s">
        <v>185</v>
      </c>
      <c r="I136" s="70"/>
      <c r="J136" s="72"/>
    </row>
    <row r="137" spans="1:10" ht="30" customHeight="1" x14ac:dyDescent="0.2">
      <c r="A137" s="68"/>
      <c r="B137" s="69" t="s">
        <v>5</v>
      </c>
      <c r="C137" s="70" t="s">
        <v>12</v>
      </c>
      <c r="D137" s="69" t="s">
        <v>90</v>
      </c>
      <c r="E137" s="70" t="s">
        <v>213</v>
      </c>
      <c r="F137" s="70" t="s">
        <v>36</v>
      </c>
      <c r="G137" s="69" t="s">
        <v>16</v>
      </c>
      <c r="H137" s="70"/>
      <c r="I137" s="70" t="s">
        <v>186</v>
      </c>
      <c r="J137" s="72"/>
    </row>
    <row r="138" spans="1:10" ht="30" customHeight="1" x14ac:dyDescent="0.2">
      <c r="A138" s="68"/>
      <c r="B138" s="69" t="s">
        <v>5</v>
      </c>
      <c r="C138" s="70" t="s">
        <v>6</v>
      </c>
      <c r="D138" s="69" t="s">
        <v>7</v>
      </c>
      <c r="E138" s="70" t="s">
        <v>14</v>
      </c>
      <c r="F138" s="70" t="s">
        <v>15</v>
      </c>
      <c r="G138" s="69" t="s">
        <v>10</v>
      </c>
      <c r="H138" s="70" t="s">
        <v>187</v>
      </c>
      <c r="I138" s="70"/>
      <c r="J138" s="72"/>
    </row>
    <row r="139" spans="1:10" ht="30" customHeight="1" x14ac:dyDescent="0.2">
      <c r="A139" s="68"/>
      <c r="B139" s="69" t="s">
        <v>22</v>
      </c>
      <c r="C139" s="70" t="s">
        <v>28</v>
      </c>
      <c r="D139" s="69" t="s">
        <v>188</v>
      </c>
      <c r="E139" s="70" t="s">
        <v>14</v>
      </c>
      <c r="F139" s="70" t="s">
        <v>36</v>
      </c>
      <c r="G139" s="69" t="s">
        <v>16</v>
      </c>
      <c r="H139" s="70"/>
      <c r="I139" s="70" t="s">
        <v>189</v>
      </c>
      <c r="J139" s="72"/>
    </row>
    <row r="140" spans="1:10" ht="30" customHeight="1" x14ac:dyDescent="0.2">
      <c r="A140" s="68"/>
      <c r="B140" s="69" t="s">
        <v>5</v>
      </c>
      <c r="C140" s="70" t="s">
        <v>6</v>
      </c>
      <c r="D140" s="69" t="s">
        <v>7</v>
      </c>
      <c r="E140" s="70" t="s">
        <v>14</v>
      </c>
      <c r="F140" s="70" t="s">
        <v>190</v>
      </c>
      <c r="G140" s="69" t="s">
        <v>16</v>
      </c>
      <c r="H140" s="70"/>
      <c r="I140" s="70" t="s">
        <v>191</v>
      </c>
      <c r="J140" s="72"/>
    </row>
    <row r="141" spans="1:10" ht="30" customHeight="1" x14ac:dyDescent="0.2">
      <c r="A141" s="68"/>
      <c r="B141" s="69" t="s">
        <v>5</v>
      </c>
      <c r="C141" s="70" t="s">
        <v>28</v>
      </c>
      <c r="D141" s="69" t="s">
        <v>7</v>
      </c>
      <c r="E141" s="70" t="s">
        <v>24</v>
      </c>
      <c r="F141" s="70"/>
      <c r="G141" s="69" t="s">
        <v>16</v>
      </c>
      <c r="H141" s="70"/>
      <c r="I141" s="70" t="s">
        <v>192</v>
      </c>
      <c r="J141" s="72"/>
    </row>
    <row r="142" spans="1:10" ht="30" customHeight="1" x14ac:dyDescent="0.2">
      <c r="A142" s="68"/>
      <c r="B142" s="69" t="s">
        <v>22</v>
      </c>
      <c r="C142" s="70" t="s">
        <v>28</v>
      </c>
      <c r="D142" s="69" t="s">
        <v>90</v>
      </c>
      <c r="E142" s="70" t="s">
        <v>24</v>
      </c>
      <c r="F142" s="70"/>
      <c r="G142" s="69" t="s">
        <v>16</v>
      </c>
      <c r="H142" s="70"/>
      <c r="I142" s="70" t="s">
        <v>193</v>
      </c>
      <c r="J142" s="72"/>
    </row>
    <row r="143" spans="1:10" ht="30" customHeight="1" x14ac:dyDescent="0.2">
      <c r="A143" s="68"/>
      <c r="B143" s="69" t="s">
        <v>22</v>
      </c>
      <c r="C143" s="70" t="s">
        <v>12</v>
      </c>
      <c r="D143" s="69" t="s">
        <v>29</v>
      </c>
      <c r="E143" s="70" t="s">
        <v>8</v>
      </c>
      <c r="F143" s="70" t="s">
        <v>9</v>
      </c>
      <c r="G143" s="69" t="s">
        <v>16</v>
      </c>
      <c r="H143" s="70"/>
      <c r="I143" s="70" t="s">
        <v>194</v>
      </c>
      <c r="J143" s="72"/>
    </row>
    <row r="144" spans="1:10" ht="30" customHeight="1" x14ac:dyDescent="0.2">
      <c r="A144" s="68"/>
      <c r="B144" s="69" t="s">
        <v>5</v>
      </c>
      <c r="C144" s="70" t="s">
        <v>6</v>
      </c>
      <c r="D144" s="69" t="s">
        <v>195</v>
      </c>
      <c r="E144" s="70" t="s">
        <v>213</v>
      </c>
      <c r="F144" s="70" t="s">
        <v>36</v>
      </c>
      <c r="G144" s="69" t="s">
        <v>16</v>
      </c>
      <c r="H144" s="70"/>
      <c r="I144" s="70" t="s">
        <v>196</v>
      </c>
      <c r="J144" s="72"/>
    </row>
    <row r="145" spans="1:10" ht="30" customHeight="1" x14ac:dyDescent="0.2">
      <c r="A145" s="68"/>
      <c r="B145" s="69" t="s">
        <v>22</v>
      </c>
      <c r="C145" s="70" t="s">
        <v>12</v>
      </c>
      <c r="D145" s="69" t="s">
        <v>29</v>
      </c>
      <c r="E145" s="70" t="s">
        <v>8</v>
      </c>
      <c r="F145" s="70" t="s">
        <v>9</v>
      </c>
      <c r="G145" s="69" t="s">
        <v>16</v>
      </c>
      <c r="H145" s="70"/>
      <c r="I145" s="70" t="s">
        <v>197</v>
      </c>
      <c r="J145" s="72"/>
    </row>
    <row r="146" spans="1:10" ht="30" customHeight="1" x14ac:dyDescent="0.2">
      <c r="A146" s="68"/>
      <c r="B146" s="69" t="s">
        <v>22</v>
      </c>
      <c r="C146" s="70" t="s">
        <v>6</v>
      </c>
      <c r="D146" s="69" t="s">
        <v>29</v>
      </c>
      <c r="E146" s="70" t="s">
        <v>14</v>
      </c>
      <c r="F146" s="70" t="s">
        <v>15</v>
      </c>
      <c r="G146" s="69" t="s">
        <v>16</v>
      </c>
      <c r="H146" s="70"/>
      <c r="I146" s="70" t="s">
        <v>198</v>
      </c>
      <c r="J146" s="72"/>
    </row>
    <row r="147" spans="1:10" ht="30" customHeight="1" x14ac:dyDescent="0.2">
      <c r="A147" s="68"/>
      <c r="B147" s="69" t="s">
        <v>22</v>
      </c>
      <c r="C147" s="70" t="s">
        <v>12</v>
      </c>
      <c r="D147" s="69" t="s">
        <v>29</v>
      </c>
      <c r="E147" s="70" t="s">
        <v>14</v>
      </c>
      <c r="F147" s="70" t="s">
        <v>15</v>
      </c>
      <c r="G147" s="69" t="s">
        <v>16</v>
      </c>
      <c r="H147" s="70"/>
      <c r="I147" s="70" t="s">
        <v>199</v>
      </c>
      <c r="J147" s="72"/>
    </row>
    <row r="148" spans="1:10" ht="30" customHeight="1" x14ac:dyDescent="0.2">
      <c r="A148" s="68"/>
      <c r="B148" s="69" t="s">
        <v>22</v>
      </c>
      <c r="C148" s="70" t="s">
        <v>12</v>
      </c>
      <c r="D148" s="69" t="s">
        <v>29</v>
      </c>
      <c r="E148" s="70" t="s">
        <v>213</v>
      </c>
      <c r="F148" s="70" t="s">
        <v>36</v>
      </c>
      <c r="G148" s="69" t="s">
        <v>16</v>
      </c>
      <c r="H148" s="70"/>
      <c r="I148" s="70" t="s">
        <v>200</v>
      </c>
      <c r="J148" s="72"/>
    </row>
    <row r="149" spans="1:10" ht="30" customHeight="1" x14ac:dyDescent="0.2">
      <c r="A149" s="68"/>
      <c r="B149" s="69" t="s">
        <v>5</v>
      </c>
      <c r="C149" s="70" t="s">
        <v>6</v>
      </c>
      <c r="D149" s="69" t="s">
        <v>29</v>
      </c>
      <c r="E149" s="70" t="s">
        <v>213</v>
      </c>
      <c r="F149" s="70" t="s">
        <v>36</v>
      </c>
      <c r="G149" s="69" t="s">
        <v>16</v>
      </c>
      <c r="H149" s="70"/>
      <c r="I149" s="70" t="s">
        <v>202</v>
      </c>
      <c r="J149" s="72"/>
    </row>
    <row r="150" spans="1:10" ht="30" customHeight="1" x14ac:dyDescent="0.2">
      <c r="A150" s="68"/>
      <c r="B150" s="69" t="s">
        <v>5</v>
      </c>
      <c r="C150" s="70" t="s">
        <v>28</v>
      </c>
      <c r="D150" s="69" t="s">
        <v>29</v>
      </c>
      <c r="E150" s="70" t="s">
        <v>8</v>
      </c>
      <c r="F150" s="70" t="s">
        <v>9</v>
      </c>
      <c r="G150" s="69" t="s">
        <v>16</v>
      </c>
      <c r="H150" s="70"/>
      <c r="I150" s="70"/>
      <c r="J150" s="72"/>
    </row>
    <row r="151" spans="1:10" ht="30" customHeight="1" x14ac:dyDescent="0.2">
      <c r="A151" s="68"/>
      <c r="B151" s="69" t="s">
        <v>22</v>
      </c>
      <c r="C151" s="70" t="s">
        <v>81</v>
      </c>
      <c r="D151" s="69" t="s">
        <v>7</v>
      </c>
      <c r="E151" s="70" t="s">
        <v>24</v>
      </c>
      <c r="F151" s="70"/>
      <c r="G151" s="69" t="s">
        <v>16</v>
      </c>
      <c r="H151" s="70"/>
      <c r="I151" s="70" t="s">
        <v>203</v>
      </c>
      <c r="J151" s="72"/>
    </row>
    <row r="152" spans="1:10" ht="30" customHeight="1" x14ac:dyDescent="0.2">
      <c r="A152" s="68"/>
      <c r="B152" s="69" t="s">
        <v>22</v>
      </c>
      <c r="C152" s="70" t="s">
        <v>6</v>
      </c>
      <c r="D152" s="69" t="s">
        <v>29</v>
      </c>
      <c r="E152" s="70" t="s">
        <v>213</v>
      </c>
      <c r="F152" s="70" t="s">
        <v>36</v>
      </c>
      <c r="G152" s="69" t="s">
        <v>16</v>
      </c>
      <c r="H152" s="70"/>
      <c r="I152" s="70"/>
      <c r="J152" s="72"/>
    </row>
    <row r="153" spans="1:10" ht="30" customHeight="1" x14ac:dyDescent="0.2">
      <c r="A153" s="68"/>
      <c r="B153" s="69" t="s">
        <v>5</v>
      </c>
      <c r="C153" s="70" t="s">
        <v>6</v>
      </c>
      <c r="D153" s="69" t="s">
        <v>29</v>
      </c>
      <c r="E153" s="70" t="s">
        <v>8</v>
      </c>
      <c r="F153" s="70" t="s">
        <v>9</v>
      </c>
      <c r="G153" s="69" t="s">
        <v>10</v>
      </c>
      <c r="H153" s="70" t="s">
        <v>204</v>
      </c>
      <c r="I153" s="70" t="s">
        <v>205</v>
      </c>
      <c r="J153" s="72"/>
    </row>
    <row r="154" spans="1:10" ht="30" customHeight="1" x14ac:dyDescent="0.2">
      <c r="A154" s="68"/>
      <c r="B154" s="69" t="s">
        <v>22</v>
      </c>
      <c r="C154" s="70" t="s">
        <v>28</v>
      </c>
      <c r="D154" s="69" t="s">
        <v>7</v>
      </c>
      <c r="E154" s="70" t="s">
        <v>14</v>
      </c>
      <c r="F154" s="70" t="s">
        <v>55</v>
      </c>
      <c r="G154" s="69" t="s">
        <v>10</v>
      </c>
      <c r="H154" s="70" t="s">
        <v>206</v>
      </c>
      <c r="I154" s="70" t="s">
        <v>48</v>
      </c>
      <c r="J154" s="72"/>
    </row>
    <row r="155" spans="1:10" ht="30" customHeight="1" x14ac:dyDescent="0.2">
      <c r="A155" s="68"/>
      <c r="B155" s="69" t="s">
        <v>22</v>
      </c>
      <c r="C155" s="70" t="s">
        <v>6</v>
      </c>
      <c r="D155" s="69" t="s">
        <v>7</v>
      </c>
      <c r="E155" s="70" t="s">
        <v>14</v>
      </c>
      <c r="F155" s="70" t="s">
        <v>55</v>
      </c>
      <c r="G155" s="69" t="s">
        <v>16</v>
      </c>
      <c r="H155" s="70"/>
      <c r="I155" s="70" t="s">
        <v>207</v>
      </c>
      <c r="J155" s="72"/>
    </row>
    <row r="156" spans="1:10" ht="30" customHeight="1" x14ac:dyDescent="0.2">
      <c r="A156" s="68"/>
      <c r="B156" s="69" t="s">
        <v>22</v>
      </c>
      <c r="C156" s="70" t="s">
        <v>6</v>
      </c>
      <c r="D156" s="69" t="s">
        <v>7</v>
      </c>
      <c r="E156" s="70" t="s">
        <v>24</v>
      </c>
      <c r="F156" s="70"/>
      <c r="G156" s="69" t="s">
        <v>16</v>
      </c>
      <c r="H156" s="70"/>
      <c r="I156" s="70" t="s">
        <v>208</v>
      </c>
      <c r="J156" s="72"/>
    </row>
    <row r="157" spans="1:10" ht="30" customHeight="1" x14ac:dyDescent="0.2">
      <c r="A157" s="68"/>
      <c r="B157" s="69" t="s">
        <v>5</v>
      </c>
      <c r="C157" s="70" t="s">
        <v>6</v>
      </c>
      <c r="D157" s="69" t="s">
        <v>29</v>
      </c>
      <c r="E157" s="70" t="s">
        <v>8</v>
      </c>
      <c r="F157" s="70" t="s">
        <v>9</v>
      </c>
      <c r="G157" s="69" t="s">
        <v>10</v>
      </c>
      <c r="H157" s="70" t="s">
        <v>211</v>
      </c>
      <c r="I157" s="70"/>
      <c r="J157" s="72"/>
    </row>
    <row r="158" spans="1:10" ht="30" customHeight="1" x14ac:dyDescent="0.2">
      <c r="A158" s="68"/>
      <c r="B158" s="69" t="s">
        <v>22</v>
      </c>
      <c r="C158" s="70" t="s">
        <v>6</v>
      </c>
      <c r="D158" s="69" t="s">
        <v>29</v>
      </c>
      <c r="E158" s="70" t="s">
        <v>8</v>
      </c>
      <c r="F158" s="70" t="s">
        <v>9</v>
      </c>
      <c r="G158" s="69" t="s">
        <v>16</v>
      </c>
      <c r="H158" s="70"/>
      <c r="I158" s="70" t="s">
        <v>212</v>
      </c>
      <c r="J158" s="72"/>
    </row>
    <row r="159" spans="1:10" ht="30" customHeight="1" x14ac:dyDescent="0.2">
      <c r="A159" s="68"/>
      <c r="B159" s="69" t="s">
        <v>5</v>
      </c>
      <c r="C159" s="70" t="s">
        <v>6</v>
      </c>
      <c r="D159" s="69" t="s">
        <v>90</v>
      </c>
      <c r="E159" s="70" t="s">
        <v>24</v>
      </c>
      <c r="F159" s="70"/>
      <c r="G159" s="69" t="s">
        <v>16</v>
      </c>
      <c r="H159" s="70"/>
      <c r="I159" s="70" t="s">
        <v>214</v>
      </c>
      <c r="J159" s="72"/>
    </row>
    <row r="160" spans="1:10" ht="30" customHeight="1" x14ac:dyDescent="0.2">
      <c r="A160" s="68"/>
      <c r="B160" s="69" t="s">
        <v>5</v>
      </c>
      <c r="C160" s="70" t="s">
        <v>28</v>
      </c>
      <c r="D160" s="69" t="s">
        <v>90</v>
      </c>
      <c r="E160" s="70" t="s">
        <v>14</v>
      </c>
      <c r="F160" s="70" t="s">
        <v>15</v>
      </c>
      <c r="G160" s="69" t="s">
        <v>16</v>
      </c>
      <c r="H160" s="70"/>
      <c r="I160" s="70" t="s">
        <v>215</v>
      </c>
      <c r="J160" s="72"/>
    </row>
    <row r="161" spans="1:10" ht="30" customHeight="1" x14ac:dyDescent="0.2">
      <c r="A161" s="68"/>
      <c r="B161" s="69" t="s">
        <v>22</v>
      </c>
      <c r="C161" s="70" t="s">
        <v>6</v>
      </c>
      <c r="D161" s="69" t="s">
        <v>90</v>
      </c>
      <c r="E161" s="70" t="s">
        <v>24</v>
      </c>
      <c r="F161" s="70"/>
      <c r="G161" s="69" t="s">
        <v>16</v>
      </c>
      <c r="H161" s="70"/>
      <c r="I161" s="70" t="s">
        <v>216</v>
      </c>
      <c r="J161" s="72"/>
    </row>
    <row r="162" spans="1:10" ht="60" customHeight="1" x14ac:dyDescent="0.2">
      <c r="A162" s="68"/>
      <c r="B162" s="69" t="s">
        <v>5</v>
      </c>
      <c r="C162" s="70" t="s">
        <v>6</v>
      </c>
      <c r="D162" s="69" t="s">
        <v>7</v>
      </c>
      <c r="E162" s="70" t="s">
        <v>213</v>
      </c>
      <c r="F162" s="70" t="s">
        <v>36</v>
      </c>
      <c r="G162" s="69" t="s">
        <v>16</v>
      </c>
      <c r="H162" s="70"/>
      <c r="I162" s="70" t="s">
        <v>217</v>
      </c>
      <c r="J162" s="72"/>
    </row>
    <row r="163" spans="1:10" ht="40.5" x14ac:dyDescent="0.2">
      <c r="A163" s="68"/>
      <c r="B163" s="69" t="s">
        <v>22</v>
      </c>
      <c r="C163" s="70" t="s">
        <v>12</v>
      </c>
      <c r="D163" s="69" t="s">
        <v>29</v>
      </c>
      <c r="E163" s="70" t="s">
        <v>14</v>
      </c>
      <c r="F163" s="70" t="s">
        <v>15</v>
      </c>
      <c r="G163" s="69" t="s">
        <v>16</v>
      </c>
      <c r="H163" s="70"/>
      <c r="I163" s="70" t="s">
        <v>218</v>
      </c>
      <c r="J163" s="72"/>
    </row>
    <row r="164" spans="1:10" ht="30" customHeight="1" x14ac:dyDescent="0.2">
      <c r="A164" s="68"/>
      <c r="B164" s="69" t="s">
        <v>22</v>
      </c>
      <c r="C164" s="70" t="s">
        <v>6</v>
      </c>
      <c r="D164" s="69" t="s">
        <v>7</v>
      </c>
      <c r="E164" s="70" t="s">
        <v>14</v>
      </c>
      <c r="F164" s="70" t="s">
        <v>15</v>
      </c>
      <c r="G164" s="69" t="s">
        <v>10</v>
      </c>
      <c r="H164" s="70" t="s">
        <v>219</v>
      </c>
      <c r="I164" s="70"/>
      <c r="J164" s="72"/>
    </row>
    <row r="165" spans="1:10" ht="30" customHeight="1" x14ac:dyDescent="0.2">
      <c r="A165" s="68"/>
      <c r="B165" s="69" t="s">
        <v>5</v>
      </c>
      <c r="C165" s="70" t="s">
        <v>12</v>
      </c>
      <c r="D165" s="69" t="s">
        <v>7</v>
      </c>
      <c r="E165" s="70" t="s">
        <v>14</v>
      </c>
      <c r="F165" s="70" t="s">
        <v>55</v>
      </c>
      <c r="G165" s="69" t="s">
        <v>10</v>
      </c>
      <c r="H165" s="70" t="s">
        <v>220</v>
      </c>
      <c r="I165" s="70" t="s">
        <v>221</v>
      </c>
      <c r="J165" s="72"/>
    </row>
    <row r="166" spans="1:10" ht="30" customHeight="1" x14ac:dyDescent="0.2">
      <c r="A166" s="68"/>
      <c r="B166" s="69" t="s">
        <v>22</v>
      </c>
      <c r="C166" s="70" t="s">
        <v>28</v>
      </c>
      <c r="D166" s="69" t="s">
        <v>7</v>
      </c>
      <c r="E166" s="70" t="s">
        <v>14</v>
      </c>
      <c r="F166" s="70" t="s">
        <v>9</v>
      </c>
      <c r="G166" s="69" t="s">
        <v>16</v>
      </c>
      <c r="H166" s="70"/>
      <c r="I166" s="70" t="s">
        <v>222</v>
      </c>
      <c r="J166" s="72"/>
    </row>
    <row r="167" spans="1:10" ht="60" customHeight="1" x14ac:dyDescent="0.2">
      <c r="A167" s="68"/>
      <c r="B167" s="69" t="s">
        <v>22</v>
      </c>
      <c r="C167" s="70" t="s">
        <v>6</v>
      </c>
      <c r="D167" s="69" t="s">
        <v>7</v>
      </c>
      <c r="E167" s="70" t="s">
        <v>14</v>
      </c>
      <c r="F167" s="70" t="s">
        <v>15</v>
      </c>
      <c r="G167" s="69" t="s">
        <v>10</v>
      </c>
      <c r="H167" s="70" t="s">
        <v>223</v>
      </c>
      <c r="I167" s="70"/>
      <c r="J167" s="72"/>
    </row>
    <row r="168" spans="1:10" ht="30" customHeight="1" x14ac:dyDescent="0.2">
      <c r="A168" s="68"/>
      <c r="B168" s="69" t="s">
        <v>22</v>
      </c>
      <c r="C168" s="70" t="s">
        <v>6</v>
      </c>
      <c r="D168" s="69" t="s">
        <v>7</v>
      </c>
      <c r="E168" s="70" t="s">
        <v>24</v>
      </c>
      <c r="F168" s="70"/>
      <c r="G168" s="69" t="s">
        <v>10</v>
      </c>
      <c r="H168" s="70" t="s">
        <v>224</v>
      </c>
      <c r="I168" s="70"/>
      <c r="J168" s="72"/>
    </row>
    <row r="169" spans="1:10" ht="30" customHeight="1" x14ac:dyDescent="0.2">
      <c r="A169" s="68"/>
      <c r="B169" s="69" t="s">
        <v>22</v>
      </c>
      <c r="C169" s="70" t="s">
        <v>6</v>
      </c>
      <c r="D169" s="69" t="s">
        <v>7</v>
      </c>
      <c r="E169" s="70" t="s">
        <v>14</v>
      </c>
      <c r="F169" s="70" t="s">
        <v>9</v>
      </c>
      <c r="G169" s="69" t="s">
        <v>10</v>
      </c>
      <c r="H169" s="70" t="s">
        <v>225</v>
      </c>
      <c r="I169" s="70"/>
      <c r="J169" s="72"/>
    </row>
    <row r="170" spans="1:10" ht="43.5" customHeight="1" x14ac:dyDescent="0.2">
      <c r="A170" s="68"/>
      <c r="B170" s="69" t="s">
        <v>5</v>
      </c>
      <c r="C170" s="70" t="s">
        <v>12</v>
      </c>
      <c r="D170" s="69" t="s">
        <v>7</v>
      </c>
      <c r="E170" s="70" t="s">
        <v>14</v>
      </c>
      <c r="F170" s="70" t="s">
        <v>36</v>
      </c>
      <c r="G170" s="69" t="s">
        <v>10</v>
      </c>
      <c r="H170" s="70" t="s">
        <v>226</v>
      </c>
      <c r="I170" s="70"/>
      <c r="J170" s="72"/>
    </row>
    <row r="171" spans="1:10" ht="60" customHeight="1" x14ac:dyDescent="0.2">
      <c r="A171" s="68"/>
      <c r="B171" s="69" t="s">
        <v>22</v>
      </c>
      <c r="C171" s="70" t="s">
        <v>12</v>
      </c>
      <c r="D171" s="69" t="s">
        <v>38</v>
      </c>
      <c r="E171" s="70" t="s">
        <v>14</v>
      </c>
      <c r="F171" s="70" t="s">
        <v>15</v>
      </c>
      <c r="G171" s="69" t="s">
        <v>16</v>
      </c>
      <c r="H171" s="70"/>
      <c r="I171" s="70" t="s">
        <v>227</v>
      </c>
      <c r="J171" s="72"/>
    </row>
    <row r="172" spans="1:10" ht="60" customHeight="1" x14ac:dyDescent="0.2">
      <c r="A172" s="68"/>
      <c r="B172" s="69" t="s">
        <v>22</v>
      </c>
      <c r="C172" s="70" t="s">
        <v>12</v>
      </c>
      <c r="D172" s="69" t="s">
        <v>90</v>
      </c>
      <c r="E172" s="70" t="s">
        <v>8</v>
      </c>
      <c r="F172" s="70" t="s">
        <v>9</v>
      </c>
      <c r="G172" s="69" t="s">
        <v>10</v>
      </c>
      <c r="H172" s="70" t="s">
        <v>228</v>
      </c>
      <c r="I172" s="70"/>
      <c r="J172" s="72"/>
    </row>
    <row r="173" spans="1:10" ht="114.95" customHeight="1" x14ac:dyDescent="0.2">
      <c r="A173" s="68"/>
      <c r="B173" s="69" t="s">
        <v>22</v>
      </c>
      <c r="C173" s="70" t="s">
        <v>12</v>
      </c>
      <c r="D173" s="69" t="s">
        <v>7</v>
      </c>
      <c r="E173" s="70" t="s">
        <v>14</v>
      </c>
      <c r="F173" s="70" t="s">
        <v>15</v>
      </c>
      <c r="G173" s="69" t="s">
        <v>16</v>
      </c>
      <c r="H173" s="70"/>
      <c r="I173" s="70" t="s">
        <v>229</v>
      </c>
      <c r="J173" s="72"/>
    </row>
    <row r="174" spans="1:10" ht="40.5" customHeight="1" x14ac:dyDescent="0.2">
      <c r="A174" s="68"/>
      <c r="B174" s="69" t="s">
        <v>22</v>
      </c>
      <c r="C174" s="70" t="s">
        <v>6</v>
      </c>
      <c r="D174" s="69" t="s">
        <v>38</v>
      </c>
      <c r="E174" s="70" t="s">
        <v>14</v>
      </c>
      <c r="F174" s="70" t="s">
        <v>40</v>
      </c>
      <c r="G174" s="69" t="s">
        <v>16</v>
      </c>
      <c r="H174" s="70"/>
      <c r="I174" s="70" t="s">
        <v>230</v>
      </c>
      <c r="J174" s="72"/>
    </row>
    <row r="175" spans="1:10" ht="40.5" customHeight="1" x14ac:dyDescent="0.2">
      <c r="A175" s="68"/>
      <c r="B175" s="69" t="s">
        <v>5</v>
      </c>
      <c r="C175" s="70" t="s">
        <v>28</v>
      </c>
      <c r="D175" s="69" t="s">
        <v>38</v>
      </c>
      <c r="E175" s="70" t="s">
        <v>14</v>
      </c>
      <c r="F175" s="70" t="s">
        <v>55</v>
      </c>
      <c r="G175" s="69" t="s">
        <v>16</v>
      </c>
      <c r="H175" s="70"/>
      <c r="I175" s="70"/>
      <c r="J175" s="72"/>
    </row>
    <row r="176" spans="1:10" ht="40.5" customHeight="1" x14ac:dyDescent="0.2">
      <c r="A176" s="68"/>
      <c r="B176" s="69" t="s">
        <v>22</v>
      </c>
      <c r="C176" s="70" t="s">
        <v>28</v>
      </c>
      <c r="D176" s="69" t="s">
        <v>7</v>
      </c>
      <c r="E176" s="70" t="s">
        <v>24</v>
      </c>
      <c r="F176" s="70"/>
      <c r="G176" s="69" t="s">
        <v>16</v>
      </c>
      <c r="H176" s="70"/>
      <c r="I176" s="70" t="s">
        <v>231</v>
      </c>
      <c r="J176" s="72"/>
    </row>
    <row r="177" spans="1:10" ht="40.5" customHeight="1" x14ac:dyDescent="0.2">
      <c r="A177" s="68"/>
      <c r="B177" s="69" t="s">
        <v>22</v>
      </c>
      <c r="C177" s="70" t="s">
        <v>81</v>
      </c>
      <c r="D177" s="69" t="s">
        <v>38</v>
      </c>
      <c r="E177" s="70" t="s">
        <v>14</v>
      </c>
      <c r="F177" s="70" t="s">
        <v>55</v>
      </c>
      <c r="G177" s="69" t="s">
        <v>16</v>
      </c>
      <c r="H177" s="70"/>
      <c r="I177" s="70" t="s">
        <v>232</v>
      </c>
      <c r="J177" s="72"/>
    </row>
    <row r="178" spans="1:10" ht="40.5" customHeight="1" x14ac:dyDescent="0.2">
      <c r="A178" s="68"/>
      <c r="B178" s="69" t="s">
        <v>5</v>
      </c>
      <c r="C178" s="70" t="s">
        <v>12</v>
      </c>
      <c r="D178" s="69" t="s">
        <v>7</v>
      </c>
      <c r="E178" s="70" t="s">
        <v>24</v>
      </c>
      <c r="F178" s="70"/>
      <c r="G178" s="69" t="s">
        <v>16</v>
      </c>
      <c r="H178" s="70"/>
      <c r="I178" s="70" t="s">
        <v>233</v>
      </c>
      <c r="J178" s="72"/>
    </row>
    <row r="179" spans="1:10" ht="30" customHeight="1" x14ac:dyDescent="0.2">
      <c r="A179" s="68"/>
      <c r="B179" s="69" t="s">
        <v>5</v>
      </c>
      <c r="C179" s="70" t="s">
        <v>6</v>
      </c>
      <c r="D179" s="69" t="s">
        <v>38</v>
      </c>
      <c r="E179" s="70" t="s">
        <v>24</v>
      </c>
      <c r="F179" s="70"/>
      <c r="G179" s="69" t="s">
        <v>10</v>
      </c>
      <c r="H179" s="70" t="s">
        <v>234</v>
      </c>
      <c r="I179" s="70"/>
      <c r="J179" s="72"/>
    </row>
    <row r="180" spans="1:10" ht="30" customHeight="1" x14ac:dyDescent="0.2">
      <c r="A180" s="68"/>
      <c r="B180" s="69" t="s">
        <v>5</v>
      </c>
      <c r="C180" s="70" t="s">
        <v>28</v>
      </c>
      <c r="D180" s="69" t="s">
        <v>35</v>
      </c>
      <c r="E180" s="70" t="s">
        <v>8</v>
      </c>
      <c r="F180" s="70" t="s">
        <v>36</v>
      </c>
      <c r="G180" s="69" t="s">
        <v>10</v>
      </c>
      <c r="H180" s="70" t="s">
        <v>235</v>
      </c>
      <c r="I180" s="70"/>
      <c r="J180" s="72"/>
    </row>
    <row r="181" spans="1:10" ht="30" customHeight="1" x14ac:dyDescent="0.2">
      <c r="A181" s="68"/>
      <c r="B181" s="69" t="s">
        <v>5</v>
      </c>
      <c r="C181" s="70" t="s">
        <v>6</v>
      </c>
      <c r="D181" s="69" t="s">
        <v>7</v>
      </c>
      <c r="E181" s="70" t="s">
        <v>213</v>
      </c>
      <c r="F181" s="70" t="s">
        <v>36</v>
      </c>
      <c r="G181" s="69" t="s">
        <v>10</v>
      </c>
      <c r="H181" s="70" t="s">
        <v>236</v>
      </c>
      <c r="I181" s="70" t="s">
        <v>237</v>
      </c>
      <c r="J181" s="72"/>
    </row>
    <row r="182" spans="1:10" ht="30" customHeight="1" x14ac:dyDescent="0.2">
      <c r="A182" s="68"/>
      <c r="B182" s="69" t="s">
        <v>22</v>
      </c>
      <c r="C182" s="70" t="s">
        <v>28</v>
      </c>
      <c r="D182" s="69" t="s">
        <v>38</v>
      </c>
      <c r="E182" s="70" t="s">
        <v>14</v>
      </c>
      <c r="F182" s="70" t="s">
        <v>40</v>
      </c>
      <c r="G182" s="69" t="s">
        <v>16</v>
      </c>
      <c r="H182" s="70"/>
      <c r="I182" s="70" t="s">
        <v>238</v>
      </c>
      <c r="J182" s="72"/>
    </row>
    <row r="183" spans="1:10" ht="30" customHeight="1" x14ac:dyDescent="0.2">
      <c r="A183" s="68"/>
      <c r="B183" s="69" t="s">
        <v>22</v>
      </c>
      <c r="C183" s="70" t="s">
        <v>6</v>
      </c>
      <c r="D183" s="69" t="s">
        <v>7</v>
      </c>
      <c r="E183" s="70" t="s">
        <v>213</v>
      </c>
      <c r="F183" s="70" t="s">
        <v>36</v>
      </c>
      <c r="G183" s="69" t="s">
        <v>16</v>
      </c>
      <c r="H183" s="70"/>
      <c r="I183" s="70" t="s">
        <v>239</v>
      </c>
      <c r="J183" s="72"/>
    </row>
    <row r="184" spans="1:10" ht="30" customHeight="1" x14ac:dyDescent="0.2">
      <c r="A184" s="68"/>
      <c r="B184" s="69" t="s">
        <v>22</v>
      </c>
      <c r="C184" s="70" t="s">
        <v>6</v>
      </c>
      <c r="D184" s="69" t="s">
        <v>7</v>
      </c>
      <c r="E184" s="70" t="s">
        <v>24</v>
      </c>
      <c r="F184" s="70"/>
      <c r="G184" s="69" t="s">
        <v>10</v>
      </c>
      <c r="H184" s="70" t="s">
        <v>240</v>
      </c>
      <c r="I184" s="70"/>
      <c r="J184" s="72"/>
    </row>
    <row r="185" spans="1:10" ht="30" customHeight="1" x14ac:dyDescent="0.2">
      <c r="A185" s="68"/>
      <c r="B185" s="69" t="s">
        <v>22</v>
      </c>
      <c r="C185" s="70" t="s">
        <v>28</v>
      </c>
      <c r="D185" s="69" t="s">
        <v>7</v>
      </c>
      <c r="E185" s="70" t="s">
        <v>14</v>
      </c>
      <c r="F185" s="70" t="s">
        <v>40</v>
      </c>
      <c r="G185" s="69" t="s">
        <v>16</v>
      </c>
      <c r="H185" s="70"/>
      <c r="I185" s="70" t="s">
        <v>241</v>
      </c>
      <c r="J185" s="72"/>
    </row>
    <row r="186" spans="1:10" ht="30" customHeight="1" x14ac:dyDescent="0.2">
      <c r="A186" s="68"/>
      <c r="B186" s="69" t="s">
        <v>22</v>
      </c>
      <c r="C186" s="70" t="s">
        <v>6</v>
      </c>
      <c r="D186" s="69" t="s">
        <v>90</v>
      </c>
      <c r="E186" s="70" t="s">
        <v>24</v>
      </c>
      <c r="F186" s="70"/>
      <c r="G186" s="69" t="s">
        <v>16</v>
      </c>
      <c r="H186" s="70"/>
      <c r="I186" s="70" t="s">
        <v>242</v>
      </c>
      <c r="J186" s="72"/>
    </row>
    <row r="187" spans="1:10" ht="30" customHeight="1" x14ac:dyDescent="0.2">
      <c r="A187" s="68"/>
      <c r="B187" s="69" t="s">
        <v>22</v>
      </c>
      <c r="C187" s="70" t="s">
        <v>6</v>
      </c>
      <c r="D187" s="69" t="s">
        <v>23</v>
      </c>
      <c r="E187" s="70" t="s">
        <v>14</v>
      </c>
      <c r="F187" s="70" t="s">
        <v>15</v>
      </c>
      <c r="G187" s="69" t="s">
        <v>16</v>
      </c>
      <c r="H187" s="70"/>
      <c r="I187" s="70" t="s">
        <v>243</v>
      </c>
      <c r="J187" s="72"/>
    </row>
    <row r="188" spans="1:10" ht="30" customHeight="1" x14ac:dyDescent="0.2">
      <c r="A188" s="68"/>
      <c r="B188" s="69" t="s">
        <v>5</v>
      </c>
      <c r="C188" s="70" t="s">
        <v>6</v>
      </c>
      <c r="D188" s="69" t="s">
        <v>29</v>
      </c>
      <c r="E188" s="70" t="s">
        <v>8</v>
      </c>
      <c r="F188" s="70" t="s">
        <v>9</v>
      </c>
      <c r="G188" s="69" t="s">
        <v>10</v>
      </c>
      <c r="H188" s="70"/>
      <c r="I188" s="70"/>
      <c r="J188" s="72"/>
    </row>
    <row r="189" spans="1:10" ht="30" customHeight="1" x14ac:dyDescent="0.2">
      <c r="A189" s="68"/>
      <c r="B189" s="69" t="s">
        <v>5</v>
      </c>
      <c r="C189" s="70" t="s">
        <v>12</v>
      </c>
      <c r="D189" s="69" t="s">
        <v>29</v>
      </c>
      <c r="E189" s="70" t="s">
        <v>213</v>
      </c>
      <c r="F189" s="70" t="s">
        <v>36</v>
      </c>
      <c r="G189" s="69" t="s">
        <v>10</v>
      </c>
      <c r="H189" s="70" t="s">
        <v>244</v>
      </c>
      <c r="I189" s="70"/>
      <c r="J189" s="72"/>
    </row>
    <row r="190" spans="1:10" ht="30" customHeight="1" x14ac:dyDescent="0.2">
      <c r="A190" s="68"/>
      <c r="B190" s="69" t="s">
        <v>22</v>
      </c>
      <c r="C190" s="70" t="s">
        <v>12</v>
      </c>
      <c r="D190" s="69" t="s">
        <v>7</v>
      </c>
      <c r="E190" s="70" t="s">
        <v>8</v>
      </c>
      <c r="F190" s="70" t="s">
        <v>9</v>
      </c>
      <c r="G190" s="69" t="s">
        <v>16</v>
      </c>
      <c r="H190" s="70"/>
      <c r="I190" s="70" t="s">
        <v>245</v>
      </c>
      <c r="J190" s="72"/>
    </row>
    <row r="191" spans="1:10" ht="27" x14ac:dyDescent="0.2">
      <c r="A191" s="68"/>
      <c r="B191" s="69" t="s">
        <v>22</v>
      </c>
      <c r="C191" s="70" t="s">
        <v>6</v>
      </c>
      <c r="D191" s="69" t="s">
        <v>29</v>
      </c>
      <c r="E191" s="70" t="s">
        <v>14</v>
      </c>
      <c r="F191" s="70" t="s">
        <v>9</v>
      </c>
      <c r="G191" s="69" t="s">
        <v>16</v>
      </c>
      <c r="H191" s="70"/>
      <c r="I191" s="70" t="s">
        <v>246</v>
      </c>
      <c r="J191" s="72"/>
    </row>
    <row r="192" spans="1:10" ht="27" x14ac:dyDescent="0.2">
      <c r="A192" s="68"/>
      <c r="B192" s="69" t="s">
        <v>22</v>
      </c>
      <c r="C192" s="70" t="s">
        <v>28</v>
      </c>
      <c r="D192" s="69" t="s">
        <v>7</v>
      </c>
      <c r="E192" s="70" t="s">
        <v>14</v>
      </c>
      <c r="F192" s="70" t="s">
        <v>15</v>
      </c>
      <c r="G192" s="69" t="s">
        <v>16</v>
      </c>
      <c r="H192" s="70"/>
      <c r="I192" s="70" t="s">
        <v>248</v>
      </c>
      <c r="J192" s="72"/>
    </row>
    <row r="193" spans="1:10" ht="27" x14ac:dyDescent="0.2">
      <c r="A193" s="68"/>
      <c r="B193" s="69" t="s">
        <v>22</v>
      </c>
      <c r="C193" s="70" t="s">
        <v>6</v>
      </c>
      <c r="D193" s="69" t="s">
        <v>7</v>
      </c>
      <c r="E193" s="70" t="s">
        <v>14</v>
      </c>
      <c r="F193" s="70" t="s">
        <v>15</v>
      </c>
      <c r="G193" s="69" t="s">
        <v>16</v>
      </c>
      <c r="H193" s="70"/>
      <c r="I193" s="70" t="s">
        <v>249</v>
      </c>
      <c r="J193" s="72"/>
    </row>
    <row r="194" spans="1:10" ht="27" x14ac:dyDescent="0.2">
      <c r="A194" s="68"/>
      <c r="B194" s="69" t="s">
        <v>22</v>
      </c>
      <c r="C194" s="70" t="s">
        <v>12</v>
      </c>
      <c r="D194" s="69" t="s">
        <v>7</v>
      </c>
      <c r="E194" s="70" t="s">
        <v>8</v>
      </c>
      <c r="F194" s="70" t="s">
        <v>9</v>
      </c>
      <c r="G194" s="69" t="s">
        <v>16</v>
      </c>
      <c r="H194" s="70"/>
      <c r="I194" s="70" t="s">
        <v>250</v>
      </c>
      <c r="J194" s="72"/>
    </row>
    <row r="195" spans="1:10" ht="27" x14ac:dyDescent="0.2">
      <c r="A195" s="68"/>
      <c r="B195" s="69" t="s">
        <v>22</v>
      </c>
      <c r="C195" s="70" t="s">
        <v>28</v>
      </c>
      <c r="D195" s="69" t="s">
        <v>7</v>
      </c>
      <c r="E195" s="70" t="s">
        <v>14</v>
      </c>
      <c r="F195" s="70" t="s">
        <v>15</v>
      </c>
      <c r="G195" s="69" t="s">
        <v>16</v>
      </c>
      <c r="H195" s="70"/>
      <c r="I195" s="70" t="s">
        <v>251</v>
      </c>
      <c r="J195" s="72"/>
    </row>
    <row r="196" spans="1:10" ht="27" x14ac:dyDescent="0.2">
      <c r="A196" s="68"/>
      <c r="B196" s="69" t="s">
        <v>22</v>
      </c>
      <c r="C196" s="70" t="s">
        <v>28</v>
      </c>
      <c r="D196" s="69" t="s">
        <v>38</v>
      </c>
      <c r="E196" s="70" t="s">
        <v>8</v>
      </c>
      <c r="F196" s="70" t="s">
        <v>9</v>
      </c>
      <c r="G196" s="69" t="s">
        <v>10</v>
      </c>
      <c r="H196" s="70"/>
      <c r="I196" s="70"/>
      <c r="J196" s="72"/>
    </row>
    <row r="197" spans="1:10" ht="27" x14ac:dyDescent="0.2">
      <c r="A197" s="68"/>
      <c r="B197" s="69" t="s">
        <v>22</v>
      </c>
      <c r="C197" s="70" t="s">
        <v>6</v>
      </c>
      <c r="D197" s="69" t="s">
        <v>38</v>
      </c>
      <c r="E197" s="70" t="s">
        <v>14</v>
      </c>
      <c r="F197" s="70" t="s">
        <v>15</v>
      </c>
      <c r="G197" s="69" t="s">
        <v>16</v>
      </c>
      <c r="H197" s="70"/>
      <c r="I197" s="70" t="s">
        <v>252</v>
      </c>
      <c r="J197" s="72"/>
    </row>
  </sheetData>
  <mergeCells count="1">
    <mergeCell ref="G3:I3"/>
  </mergeCells>
  <printOptions horizontalCentered="1"/>
  <pageMargins left="0.5" right="0.5" top="0.75" bottom="0.75" header="0.3" footer="0.3"/>
  <pageSetup paperSize="8" scale="8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Index</vt:lpstr>
      <vt:lpstr>Charts</vt:lpstr>
      <vt:lpstr>Databased</vt:lpstr>
      <vt:lpstr>Charts!Print_Area</vt:lpstr>
      <vt:lpstr>Databased!Print_Titles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Anusorn Inthachet</dc:creator>
  <cp:lastModifiedBy>admin</cp:lastModifiedBy>
  <cp:lastPrinted>2021-06-30T13:10:34Z</cp:lastPrinted>
  <dcterms:created xsi:type="dcterms:W3CDTF">2015-06-05T18:17:20Z</dcterms:created>
  <dcterms:modified xsi:type="dcterms:W3CDTF">2021-06-30T13:13:39Z</dcterms:modified>
</cp:coreProperties>
</file>